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Цены (тарифы)" sheetId="1" r:id="rId1"/>
  </sheets>
  <definedNames>
    <definedName name="_xlnm.Print_Area" localSheetId="0">'Цены (тарифы)'!$A$1:$O$31</definedName>
  </definedNames>
  <calcPr fullCalcOnLoad="1"/>
</workbook>
</file>

<file path=xl/sharedStrings.xml><?xml version="1.0" encoding="utf-8"?>
<sst xmlns="http://schemas.openxmlformats.org/spreadsheetml/2006/main" count="44" uniqueCount="34">
  <si>
    <t>Предложение ОАО "Кубаньэнерго" о размере тарифов на услуги по передаче электрической энергии 
с применением метода доходности инвестированного капитала на 2012-2017 гг.</t>
  </si>
  <si>
    <t xml:space="preserve">№ </t>
  </si>
  <si>
    <t>Период</t>
  </si>
  <si>
    <t>Двухставочный тариф</t>
  </si>
  <si>
    <t>Одноставочный тариф (без НДС)</t>
  </si>
  <si>
    <t>Тариф для населения (единый на всех уровнях напряжения) 
( с НДС)</t>
  </si>
  <si>
    <t>Ставка (тариф) 
на содержание электрических сетей (без НДС)</t>
  </si>
  <si>
    <t>Ставка (тариф) 
технологического расхода (без НДС)</t>
  </si>
  <si>
    <t>(руб./МВт/мес.)</t>
  </si>
  <si>
    <t>(руб./МВт.ч)</t>
  </si>
  <si>
    <t>Уровень напряжения</t>
  </si>
  <si>
    <t>ВН</t>
  </si>
  <si>
    <t>СН1</t>
  </si>
  <si>
    <t>СН2</t>
  </si>
  <si>
    <t>НН</t>
  </si>
  <si>
    <t>CH-I</t>
  </si>
  <si>
    <t>СН-II</t>
  </si>
  <si>
    <t>с 01.07.2012 по 30.06.2013</t>
  </si>
  <si>
    <t>с 01.07.2013 по 30.06.2014</t>
  </si>
  <si>
    <t>с 01.07.2014 по 30.06.2015</t>
  </si>
  <si>
    <t>с 01.07.2015 по 30.06.2016</t>
  </si>
  <si>
    <t>с 01.07.2016 по 30.06.2017</t>
  </si>
  <si>
    <t>Рост ,% ( стр. 6 / стр.2)</t>
  </si>
  <si>
    <t xml:space="preserve">Анализ утвержденных тарифов </t>
  </si>
  <si>
    <t xml:space="preserve">Утвержденные котловые тарифы на 2010 </t>
  </si>
  <si>
    <t xml:space="preserve">Утвержденные котловые тарифы на 2011 </t>
  </si>
  <si>
    <t xml:space="preserve">Рост ,% </t>
  </si>
  <si>
    <t>Направляю анализ предельных уровней тарифов на услуги по передаче электроэнергии по Краснодарскому краю по  проекту ФСТ РФ.</t>
  </si>
  <si>
    <t>Комментарии к анализу:</t>
  </si>
  <si>
    <r>
      <t>1.</t>
    </r>
    <r>
      <rPr>
        <sz val="7"/>
        <color indexed="56"/>
        <rFont val="Times New Roman"/>
        <family val="1"/>
      </rPr>
      <t xml:space="preserve">       </t>
    </r>
    <r>
      <rPr>
        <sz val="11"/>
        <color indexed="56"/>
        <rFont val="Calibri"/>
        <family val="2"/>
      </rPr>
      <t>Предлагаемые в проекте предельные минимальные уровни тарифов на услуги по передаче выше утвержденных на 2012 год (приказ ФСТ РФ от  19.11.2010 №318-э/1).</t>
    </r>
  </si>
  <si>
    <r>
      <t>2.</t>
    </r>
    <r>
      <rPr>
        <sz val="7"/>
        <color indexed="56"/>
        <rFont val="Times New Roman"/>
        <family val="1"/>
      </rPr>
      <t xml:space="preserve">       </t>
    </r>
    <r>
      <rPr>
        <sz val="11"/>
        <color indexed="56"/>
        <rFont val="Calibri"/>
        <family val="2"/>
      </rPr>
      <t>Предельные максимальные уровни тарифов с 01.01.2012-01.07.2012 (проект) соответствуют  утвержденным котловым тарифам на 2011 год.</t>
    </r>
  </si>
  <si>
    <r>
      <t>3.</t>
    </r>
    <r>
      <rPr>
        <sz val="7"/>
        <color indexed="56"/>
        <rFont val="Times New Roman"/>
        <family val="1"/>
      </rPr>
      <t xml:space="preserve">       </t>
    </r>
    <r>
      <rPr>
        <sz val="11"/>
        <color indexed="56"/>
        <rFont val="Calibri"/>
        <family val="2"/>
      </rPr>
      <t>Прирост предельных максимальных уровней тарифов с 01.07.2012-31.12.2012(проект) к утвержденным  котловым тарифам на 2011 год – 11%,  что соответствует  сценарным условиям Минэкономразвития.</t>
    </r>
  </si>
  <si>
    <r>
      <t xml:space="preserve">Предлагаем обратить внимание ФСТ РФ, что в  п. 4 Проекта  постановления Правительства «О ценообразовании в области регулируемых цен (тарифов) в электроэнергетике»  говорится про прирост в 11% </t>
    </r>
    <r>
      <rPr>
        <b/>
        <u val="single"/>
        <sz val="11"/>
        <color indexed="56"/>
        <rFont val="Calibri"/>
        <family val="2"/>
      </rPr>
      <t xml:space="preserve">одноставочного </t>
    </r>
    <r>
      <rPr>
        <sz val="11"/>
        <color indexed="56"/>
        <rFont val="Calibri"/>
        <family val="2"/>
      </rPr>
      <t>котлового тарифа на услуги по передаче электрической энергии по электрическим сетям, таким образом,  по двухставочным тарифам возможен неравномерный прирост по уровням напряжения в отличие от проекта ФСТ, где применен одинаковый процент  прироста по всем уровням напряжения по двухставочным тарифам. Таким образом, существует риск искажения структуры полезного отпуска со стороны регулятора при утверждении тарифов с 01.07.2012 г. для приведения в соответствие с утвержденными предельными  уровнями максимальных тарифов.</t>
    </r>
  </si>
  <si>
    <t>В анализе предельных уровней тарифов представлены приросты утвержденных котловых тарифов на 2011 год относительно утвержденных 2010 года, где наблюдается неравномерные приросты по двухставочным тарифам.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</si>
</sst>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 Cyr"/>
      <family val="2"/>
    </font>
    <font>
      <sz val="12"/>
      <color indexed="8"/>
      <name val="Arial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7"/>
      <color indexed="56"/>
      <name val="Times New Roman"/>
      <family val="1"/>
    </font>
    <font>
      <b/>
      <u val="single"/>
      <sz val="11"/>
      <color indexed="56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1F497D"/>
      <name val="Calibri"/>
      <family val="2"/>
    </font>
    <font>
      <sz val="11"/>
      <color rgb="FF1F497D"/>
      <name val="Calibri"/>
      <family val="2"/>
    </font>
    <font>
      <sz val="12"/>
      <color theme="1"/>
      <name val="Calibri"/>
      <family val="2"/>
    </font>
    <font>
      <sz val="12"/>
      <color theme="1"/>
      <name val="Arial Cyr"/>
      <family val="2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2" fillId="0" borderId="0" xfId="52">
      <alignment/>
      <protection/>
    </xf>
    <xf numFmtId="0" fontId="48" fillId="0" borderId="0" xfId="52" applyFont="1" applyBorder="1" applyAlignment="1">
      <alignment vertical="center" wrapText="1"/>
      <protection/>
    </xf>
    <xf numFmtId="0" fontId="42" fillId="0" borderId="0" xfId="52" applyBorder="1">
      <alignment/>
      <protection/>
    </xf>
    <xf numFmtId="0" fontId="49" fillId="0" borderId="10" xfId="52" applyFont="1" applyBorder="1" applyAlignment="1">
      <alignment horizontal="center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0" fontId="49" fillId="0" borderId="12" xfId="52" applyFont="1" applyBorder="1" applyAlignment="1">
      <alignment horizontal="center" vertical="center"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0" fontId="49" fillId="0" borderId="14" xfId="52" applyFont="1" applyBorder="1" applyAlignment="1">
      <alignment horizontal="center" vertical="center"/>
      <protection/>
    </xf>
    <xf numFmtId="0" fontId="49" fillId="0" borderId="14" xfId="52" applyFont="1" applyBorder="1" applyAlignment="1">
      <alignment horizontal="center" vertical="center" wrapText="1"/>
      <protection/>
    </xf>
    <xf numFmtId="4" fontId="49" fillId="0" borderId="15" xfId="52" applyNumberFormat="1" applyFont="1" applyBorder="1" applyAlignment="1">
      <alignment horizontal="center" vertical="center" wrapText="1"/>
      <protection/>
    </xf>
    <xf numFmtId="4" fontId="49" fillId="0" borderId="16" xfId="52" applyNumberFormat="1" applyFont="1" applyBorder="1" applyAlignment="1">
      <alignment horizontal="center" vertical="center" wrapText="1"/>
      <protection/>
    </xf>
    <xf numFmtId="4" fontId="49" fillId="0" borderId="17" xfId="52" applyNumberFormat="1" applyFont="1" applyBorder="1" applyAlignment="1">
      <alignment horizontal="center" vertical="center" wrapText="1"/>
      <protection/>
    </xf>
    <xf numFmtId="4" fontId="49" fillId="0" borderId="18" xfId="52" applyNumberFormat="1" applyFont="1" applyBorder="1" applyAlignment="1">
      <alignment horizontal="center" vertical="center" wrapText="1"/>
      <protection/>
    </xf>
    <xf numFmtId="4" fontId="49" fillId="0" borderId="14" xfId="52" applyNumberFormat="1" applyFont="1" applyBorder="1" applyAlignment="1">
      <alignment horizontal="center" vertical="center" wrapText="1"/>
      <protection/>
    </xf>
    <xf numFmtId="0" fontId="49" fillId="0" borderId="19" xfId="52" applyFont="1" applyBorder="1" applyAlignment="1">
      <alignment horizontal="center" vertical="center"/>
      <protection/>
    </xf>
    <xf numFmtId="0" fontId="49" fillId="0" borderId="19" xfId="52" applyFont="1" applyBorder="1" applyAlignment="1">
      <alignment horizontal="center" vertical="center" wrapText="1"/>
      <protection/>
    </xf>
    <xf numFmtId="4" fontId="49" fillId="0" borderId="20" xfId="52" applyNumberFormat="1" applyFont="1" applyBorder="1" applyAlignment="1">
      <alignment horizontal="center" vertical="center" wrapText="1"/>
      <protection/>
    </xf>
    <xf numFmtId="4" fontId="49" fillId="0" borderId="21" xfId="52" applyNumberFormat="1" applyFont="1" applyBorder="1" applyAlignment="1">
      <alignment horizontal="center" vertical="center" wrapText="1"/>
      <protection/>
    </xf>
    <xf numFmtId="4" fontId="49" fillId="0" borderId="22" xfId="52" applyNumberFormat="1" applyFont="1" applyBorder="1" applyAlignment="1">
      <alignment horizontal="center" vertical="center" wrapText="1"/>
      <protection/>
    </xf>
    <xf numFmtId="4" fontId="49" fillId="0" borderId="23" xfId="52" applyNumberFormat="1" applyFont="1" applyBorder="1" applyAlignment="1">
      <alignment horizontal="center" vertical="center" wrapText="1"/>
      <protection/>
    </xf>
    <xf numFmtId="4" fontId="49" fillId="0" borderId="19" xfId="52" applyNumberFormat="1" applyFont="1" applyBorder="1" applyAlignment="1">
      <alignment horizontal="center" vertical="center" wrapText="1"/>
      <protection/>
    </xf>
    <xf numFmtId="0" fontId="49" fillId="0" borderId="24" xfId="52" applyFont="1" applyBorder="1" applyAlignment="1">
      <alignment horizontal="center" vertical="center"/>
      <protection/>
    </xf>
    <xf numFmtId="0" fontId="49" fillId="0" borderId="24" xfId="52" applyFont="1" applyBorder="1" applyAlignment="1">
      <alignment horizontal="center" vertical="center" wrapText="1"/>
      <protection/>
    </xf>
    <xf numFmtId="4" fontId="49" fillId="0" borderId="25" xfId="52" applyNumberFormat="1" applyFont="1" applyBorder="1" applyAlignment="1">
      <alignment horizontal="center" vertical="center" wrapText="1"/>
      <protection/>
    </xf>
    <xf numFmtId="4" fontId="49" fillId="0" borderId="26" xfId="52" applyNumberFormat="1" applyFont="1" applyBorder="1" applyAlignment="1">
      <alignment horizontal="center" vertical="center" wrapText="1"/>
      <protection/>
    </xf>
    <xf numFmtId="4" fontId="49" fillId="0" borderId="27" xfId="52" applyNumberFormat="1" applyFont="1" applyBorder="1" applyAlignment="1">
      <alignment horizontal="center" vertical="center" wrapText="1"/>
      <protection/>
    </xf>
    <xf numFmtId="4" fontId="49" fillId="0" borderId="28" xfId="52" applyNumberFormat="1" applyFont="1" applyBorder="1" applyAlignment="1">
      <alignment horizontal="center" vertical="center" wrapText="1"/>
      <protection/>
    </xf>
    <xf numFmtId="4" fontId="49" fillId="0" borderId="24" xfId="52" applyNumberFormat="1" applyFont="1" applyBorder="1" applyAlignment="1">
      <alignment horizontal="center" vertical="center" wrapText="1"/>
      <protection/>
    </xf>
    <xf numFmtId="0" fontId="42" fillId="0" borderId="29" xfId="52" applyBorder="1" applyAlignment="1">
      <alignment horizontal="center" vertical="center"/>
      <protection/>
    </xf>
    <xf numFmtId="0" fontId="50" fillId="0" borderId="29" xfId="52" applyFont="1" applyBorder="1" applyAlignment="1">
      <alignment horizontal="left" vertical="center" wrapText="1"/>
      <protection/>
    </xf>
    <xf numFmtId="4" fontId="50" fillId="0" borderId="29" xfId="52" applyNumberFormat="1" applyFont="1" applyBorder="1" applyAlignment="1">
      <alignment horizontal="center" vertical="center" wrapText="1"/>
      <protection/>
    </xf>
    <xf numFmtId="0" fontId="42" fillId="16" borderId="21" xfId="52" applyFill="1" applyBorder="1">
      <alignment/>
      <protection/>
    </xf>
    <xf numFmtId="0" fontId="51" fillId="16" borderId="21" xfId="52" applyFont="1" applyFill="1" applyBorder="1" applyAlignment="1">
      <alignment horizontal="center" vertical="center" wrapText="1"/>
      <protection/>
    </xf>
    <xf numFmtId="2" fontId="51" fillId="16" borderId="21" xfId="52" applyNumberFormat="1" applyFont="1" applyFill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52" fillId="0" borderId="0" xfId="52" applyFont="1" applyAlignment="1">
      <alignment vertical="center"/>
      <protection/>
    </xf>
    <xf numFmtId="0" fontId="53" fillId="0" borderId="0" xfId="52" applyFont="1" applyAlignment="1">
      <alignment horizontal="left" vertical="center" indent="4"/>
      <protection/>
    </xf>
    <xf numFmtId="0" fontId="54" fillId="0" borderId="0" xfId="52" applyFont="1" applyAlignment="1">
      <alignment vertical="center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49" fillId="0" borderId="31" xfId="52" applyFont="1" applyBorder="1" applyAlignment="1">
      <alignment horizontal="center" vertical="center" wrapText="1"/>
      <protection/>
    </xf>
    <xf numFmtId="0" fontId="49" fillId="0" borderId="32" xfId="52" applyFont="1" applyBorder="1" applyAlignment="1">
      <alignment horizontal="center" vertical="center" wrapText="1"/>
      <protection/>
    </xf>
    <xf numFmtId="0" fontId="49" fillId="0" borderId="33" xfId="52" applyFont="1" applyBorder="1" applyAlignment="1">
      <alignment horizontal="center" vertical="center" wrapText="1"/>
      <protection/>
    </xf>
    <xf numFmtId="0" fontId="49" fillId="0" borderId="19" xfId="52" applyFont="1" applyBorder="1" applyAlignment="1">
      <alignment horizontal="center" vertical="center" wrapText="1"/>
      <protection/>
    </xf>
    <xf numFmtId="0" fontId="49" fillId="0" borderId="24" xfId="52" applyFont="1" applyBorder="1" applyAlignment="1">
      <alignment horizontal="center" vertical="center" wrapText="1"/>
      <protection/>
    </xf>
    <xf numFmtId="0" fontId="49" fillId="0" borderId="34" xfId="52" applyFont="1" applyBorder="1" applyAlignment="1">
      <alignment horizontal="center" vertical="center" wrapText="1"/>
      <protection/>
    </xf>
    <xf numFmtId="0" fontId="55" fillId="0" borderId="21" xfId="52" applyFont="1" applyBorder="1" applyAlignment="1">
      <alignment horizont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9" fillId="0" borderId="35" xfId="52" applyFont="1" applyBorder="1" applyAlignment="1">
      <alignment horizontal="center" vertical="center"/>
      <protection/>
    </xf>
    <xf numFmtId="0" fontId="49" fillId="0" borderId="36" xfId="52" applyFont="1" applyBorder="1" applyAlignment="1">
      <alignment horizontal="center" vertical="center"/>
      <protection/>
    </xf>
    <xf numFmtId="0" fontId="49" fillId="0" borderId="37" xfId="52" applyFont="1" applyBorder="1" applyAlignment="1">
      <alignment horizontal="center" vertical="center"/>
      <protection/>
    </xf>
    <xf numFmtId="0" fontId="49" fillId="0" borderId="14" xfId="52" applyFont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/>
      <protection/>
    </xf>
    <xf numFmtId="0" fontId="49" fillId="0" borderId="31" xfId="52" applyFont="1" applyBorder="1" applyAlignment="1">
      <alignment horizontal="center" vertical="center"/>
      <protection/>
    </xf>
    <xf numFmtId="0" fontId="49" fillId="0" borderId="32" xfId="52" applyFont="1" applyBorder="1" applyAlignment="1">
      <alignment horizontal="center" vertical="center"/>
      <protection/>
    </xf>
    <xf numFmtId="0" fontId="49" fillId="0" borderId="15" xfId="52" applyFont="1" applyBorder="1" applyAlignment="1">
      <alignment horizontal="center" vertical="center"/>
      <protection/>
    </xf>
    <xf numFmtId="0" fontId="49" fillId="0" borderId="16" xfId="52" applyFont="1" applyBorder="1" applyAlignment="1">
      <alignment horizontal="center" vertical="center"/>
      <protection/>
    </xf>
    <xf numFmtId="0" fontId="49" fillId="0" borderId="17" xfId="52" applyFont="1" applyBorder="1" applyAlignment="1">
      <alignment horizontal="center" vertical="center"/>
      <protection/>
    </xf>
    <xf numFmtId="0" fontId="49" fillId="0" borderId="25" xfId="52" applyFont="1" applyBorder="1" applyAlignment="1">
      <alignment horizontal="center" vertical="center"/>
      <protection/>
    </xf>
    <xf numFmtId="0" fontId="49" fillId="0" borderId="26" xfId="52" applyFont="1" applyBorder="1" applyAlignment="1">
      <alignment horizontal="center" vertical="center"/>
      <protection/>
    </xf>
    <xf numFmtId="0" fontId="49" fillId="0" borderId="27" xfId="52" applyFont="1" applyBorder="1" applyAlignment="1">
      <alignment horizontal="center" vertical="center"/>
      <protection/>
    </xf>
    <xf numFmtId="0" fontId="49" fillId="0" borderId="38" xfId="52" applyFont="1" applyBorder="1" applyAlignment="1">
      <alignment horizontal="center" vertical="center" wrapText="1"/>
      <protection/>
    </xf>
    <xf numFmtId="0" fontId="49" fillId="0" borderId="39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7"/>
  <sheetViews>
    <sheetView tabSelected="1" view="pageBreakPreview" zoomScaleSheetLayoutView="100" zoomScalePageLayoutView="0" workbookViewId="0" topLeftCell="A1">
      <selection activeCell="K34" sqref="K34"/>
    </sheetView>
  </sheetViews>
  <sheetFormatPr defaultColWidth="9.140625" defaultRowHeight="15"/>
  <cols>
    <col min="1" max="1" width="4.8515625" style="1" customWidth="1"/>
    <col min="2" max="2" width="19.140625" style="1" customWidth="1"/>
    <col min="3" max="3" width="12.7109375" style="1" customWidth="1"/>
    <col min="4" max="4" width="12.57421875" style="1" customWidth="1"/>
    <col min="5" max="5" width="13.00390625" style="1" customWidth="1"/>
    <col min="6" max="6" width="12.28125" style="1" customWidth="1"/>
    <col min="7" max="7" width="9.7109375" style="1" customWidth="1"/>
    <col min="8" max="8" width="10.28125" style="1" customWidth="1"/>
    <col min="9" max="9" width="11.28125" style="1" customWidth="1"/>
    <col min="10" max="10" width="9.8515625" style="1" customWidth="1"/>
    <col min="11" max="11" width="10.8515625" style="1" customWidth="1"/>
    <col min="12" max="12" width="10.140625" style="1" customWidth="1"/>
    <col min="13" max="13" width="10.7109375" style="1" customWidth="1"/>
    <col min="14" max="14" width="11.00390625" style="1" customWidth="1"/>
    <col min="15" max="15" width="20.140625" style="1" customWidth="1"/>
    <col min="16" max="16384" width="9.140625" style="1" customWidth="1"/>
  </cols>
  <sheetData>
    <row r="2" spans="1:15" ht="33" customHeight="1">
      <c r="A2" s="47" t="s">
        <v>0</v>
      </c>
      <c r="B2" s="48"/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</row>
    <row r="4" ht="13.5" thickBot="1"/>
    <row r="5" spans="1:15" ht="35.25" customHeight="1" thickBot="1">
      <c r="A5" s="50" t="s">
        <v>1</v>
      </c>
      <c r="B5" s="53" t="s">
        <v>2</v>
      </c>
      <c r="C5" s="54" t="s">
        <v>3</v>
      </c>
      <c r="D5" s="55"/>
      <c r="E5" s="55"/>
      <c r="F5" s="55"/>
      <c r="G5" s="55"/>
      <c r="H5" s="55"/>
      <c r="I5" s="55"/>
      <c r="J5" s="56"/>
      <c r="K5" s="57" t="s">
        <v>4</v>
      </c>
      <c r="L5" s="58"/>
      <c r="M5" s="58"/>
      <c r="N5" s="59"/>
      <c r="O5" s="63" t="s">
        <v>5</v>
      </c>
    </row>
    <row r="6" spans="1:15" ht="53.25" customHeight="1" thickBot="1">
      <c r="A6" s="51"/>
      <c r="B6" s="43"/>
      <c r="C6" s="39" t="s">
        <v>6</v>
      </c>
      <c r="D6" s="40"/>
      <c r="E6" s="40"/>
      <c r="F6" s="41"/>
      <c r="G6" s="45" t="s">
        <v>7</v>
      </c>
      <c r="H6" s="40"/>
      <c r="I6" s="40"/>
      <c r="J6" s="41"/>
      <c r="K6" s="60"/>
      <c r="L6" s="61"/>
      <c r="M6" s="61"/>
      <c r="N6" s="62"/>
      <c r="O6" s="64"/>
    </row>
    <row r="7" spans="1:19" ht="18" customHeight="1" thickBot="1">
      <c r="A7" s="51"/>
      <c r="B7" s="43"/>
      <c r="C7" s="39" t="s">
        <v>8</v>
      </c>
      <c r="D7" s="40"/>
      <c r="E7" s="40"/>
      <c r="F7" s="41"/>
      <c r="G7" s="45" t="s">
        <v>9</v>
      </c>
      <c r="H7" s="40"/>
      <c r="I7" s="40"/>
      <c r="J7" s="41"/>
      <c r="K7" s="39" t="s">
        <v>9</v>
      </c>
      <c r="L7" s="40"/>
      <c r="M7" s="40"/>
      <c r="N7" s="41"/>
      <c r="O7" s="42" t="s">
        <v>9</v>
      </c>
      <c r="P7" s="2"/>
      <c r="Q7" s="2"/>
      <c r="R7" s="2"/>
      <c r="S7" s="3"/>
    </row>
    <row r="8" spans="1:15" ht="18" customHeight="1" thickBot="1">
      <c r="A8" s="51"/>
      <c r="B8" s="43"/>
      <c r="C8" s="39" t="s">
        <v>10</v>
      </c>
      <c r="D8" s="40"/>
      <c r="E8" s="40"/>
      <c r="F8" s="41"/>
      <c r="G8" s="45" t="s">
        <v>10</v>
      </c>
      <c r="H8" s="40"/>
      <c r="I8" s="40"/>
      <c r="J8" s="41"/>
      <c r="K8" s="39" t="s">
        <v>10</v>
      </c>
      <c r="L8" s="40"/>
      <c r="M8" s="40"/>
      <c r="N8" s="41"/>
      <c r="O8" s="43"/>
    </row>
    <row r="9" spans="1:15" ht="18" customHeight="1" thickBot="1">
      <c r="A9" s="52"/>
      <c r="B9" s="44"/>
      <c r="C9" s="4" t="s">
        <v>11</v>
      </c>
      <c r="D9" s="5" t="s">
        <v>12</v>
      </c>
      <c r="E9" s="5" t="s">
        <v>13</v>
      </c>
      <c r="F9" s="6" t="s">
        <v>14</v>
      </c>
      <c r="G9" s="7" t="s">
        <v>11</v>
      </c>
      <c r="H9" s="5" t="s">
        <v>12</v>
      </c>
      <c r="I9" s="5" t="s">
        <v>13</v>
      </c>
      <c r="J9" s="6" t="s">
        <v>14</v>
      </c>
      <c r="K9" s="4" t="s">
        <v>11</v>
      </c>
      <c r="L9" s="5" t="s">
        <v>15</v>
      </c>
      <c r="M9" s="5" t="s">
        <v>16</v>
      </c>
      <c r="N9" s="6" t="s">
        <v>14</v>
      </c>
      <c r="O9" s="44"/>
    </row>
    <row r="10" spans="1:15" ht="39" customHeight="1">
      <c r="A10" s="8">
        <v>1</v>
      </c>
      <c r="B10" s="9" t="s">
        <v>17</v>
      </c>
      <c r="C10" s="10">
        <v>326378.25</v>
      </c>
      <c r="D10" s="11">
        <v>261440.43</v>
      </c>
      <c r="E10" s="11">
        <v>389546.25</v>
      </c>
      <c r="F10" s="12">
        <v>563675.02</v>
      </c>
      <c r="G10" s="13">
        <v>553.8900000000001</v>
      </c>
      <c r="H10" s="11">
        <v>554.29</v>
      </c>
      <c r="I10" s="11">
        <v>554.48</v>
      </c>
      <c r="J10" s="12">
        <v>1070.6</v>
      </c>
      <c r="K10" s="10">
        <v>1107.72</v>
      </c>
      <c r="L10" s="11">
        <v>1288.98</v>
      </c>
      <c r="M10" s="11">
        <v>1999.15</v>
      </c>
      <c r="N10" s="12">
        <v>2743.22</v>
      </c>
      <c r="O10" s="14">
        <v>2389.878</v>
      </c>
    </row>
    <row r="11" spans="1:15" ht="39" customHeight="1">
      <c r="A11" s="15">
        <v>2</v>
      </c>
      <c r="B11" s="16" t="s">
        <v>18</v>
      </c>
      <c r="C11" s="17">
        <f>C10*1.1</f>
        <v>359016.075</v>
      </c>
      <c r="D11" s="18">
        <f aca="true" t="shared" si="0" ref="D11:N14">D10*1.1</f>
        <v>287584.473</v>
      </c>
      <c r="E11" s="18">
        <f t="shared" si="0"/>
        <v>428500.87500000006</v>
      </c>
      <c r="F11" s="19">
        <f t="shared" si="0"/>
        <v>620042.5220000001</v>
      </c>
      <c r="G11" s="20">
        <f t="shared" si="0"/>
        <v>609.2790000000001</v>
      </c>
      <c r="H11" s="18">
        <f t="shared" si="0"/>
        <v>609.719</v>
      </c>
      <c r="I11" s="18">
        <f t="shared" si="0"/>
        <v>609.9280000000001</v>
      </c>
      <c r="J11" s="19">
        <f t="shared" si="0"/>
        <v>1177.66</v>
      </c>
      <c r="K11" s="17">
        <f t="shared" si="0"/>
        <v>1218.4920000000002</v>
      </c>
      <c r="L11" s="18">
        <f t="shared" si="0"/>
        <v>1417.8780000000002</v>
      </c>
      <c r="M11" s="18">
        <f t="shared" si="0"/>
        <v>2199.065</v>
      </c>
      <c r="N11" s="19">
        <f t="shared" si="0"/>
        <v>3017.542</v>
      </c>
      <c r="O11" s="21">
        <f>O10*1.1</f>
        <v>2628.8658000000005</v>
      </c>
    </row>
    <row r="12" spans="1:15" ht="39" customHeight="1">
      <c r="A12" s="15">
        <v>3</v>
      </c>
      <c r="B12" s="16" t="s">
        <v>19</v>
      </c>
      <c r="C12" s="17">
        <f>C11*1.1</f>
        <v>394917.68250000005</v>
      </c>
      <c r="D12" s="18">
        <f t="shared" si="0"/>
        <v>316342.9203</v>
      </c>
      <c r="E12" s="18">
        <f t="shared" si="0"/>
        <v>471350.9625000001</v>
      </c>
      <c r="F12" s="19">
        <f t="shared" si="0"/>
        <v>682046.7742000002</v>
      </c>
      <c r="G12" s="20">
        <f t="shared" si="0"/>
        <v>670.2069000000001</v>
      </c>
      <c r="H12" s="18">
        <f t="shared" si="0"/>
        <v>670.6909</v>
      </c>
      <c r="I12" s="18">
        <f t="shared" si="0"/>
        <v>670.9208000000002</v>
      </c>
      <c r="J12" s="19">
        <f t="shared" si="0"/>
        <v>1295.4260000000002</v>
      </c>
      <c r="K12" s="17">
        <f t="shared" si="0"/>
        <v>1340.3412000000003</v>
      </c>
      <c r="L12" s="18">
        <f t="shared" si="0"/>
        <v>1559.6658000000002</v>
      </c>
      <c r="M12" s="18">
        <f t="shared" si="0"/>
        <v>2418.9715</v>
      </c>
      <c r="N12" s="19">
        <f t="shared" si="0"/>
        <v>3319.2962</v>
      </c>
      <c r="O12" s="21">
        <f>O11*1.1</f>
        <v>2891.752380000001</v>
      </c>
    </row>
    <row r="13" spans="1:15" ht="39" customHeight="1">
      <c r="A13" s="15">
        <v>4</v>
      </c>
      <c r="B13" s="16" t="s">
        <v>20</v>
      </c>
      <c r="C13" s="17">
        <f>C12*1.1</f>
        <v>434409.4507500001</v>
      </c>
      <c r="D13" s="18">
        <f t="shared" si="0"/>
        <v>347977.21233</v>
      </c>
      <c r="E13" s="18">
        <f t="shared" si="0"/>
        <v>518486.05875000014</v>
      </c>
      <c r="F13" s="19">
        <f t="shared" si="0"/>
        <v>750251.4516200003</v>
      </c>
      <c r="G13" s="20">
        <f t="shared" si="0"/>
        <v>737.2275900000002</v>
      </c>
      <c r="H13" s="18">
        <f t="shared" si="0"/>
        <v>737.7599900000001</v>
      </c>
      <c r="I13" s="18">
        <f t="shared" si="0"/>
        <v>738.0128800000003</v>
      </c>
      <c r="J13" s="19">
        <f t="shared" si="0"/>
        <v>1424.9686000000004</v>
      </c>
      <c r="K13" s="17">
        <f t="shared" si="0"/>
        <v>1474.3753200000006</v>
      </c>
      <c r="L13" s="18">
        <f t="shared" si="0"/>
        <v>1715.6323800000005</v>
      </c>
      <c r="M13" s="18">
        <f t="shared" si="0"/>
        <v>2660.8686500000003</v>
      </c>
      <c r="N13" s="19">
        <f t="shared" si="0"/>
        <v>3651.2258200000006</v>
      </c>
      <c r="O13" s="21">
        <f>O12*1.1</f>
        <v>3180.927618000001</v>
      </c>
    </row>
    <row r="14" spans="1:15" ht="39" customHeight="1" thickBot="1">
      <c r="A14" s="22">
        <v>5</v>
      </c>
      <c r="B14" s="23" t="s">
        <v>21</v>
      </c>
      <c r="C14" s="24">
        <f>C13*1.1</f>
        <v>477850.39582500013</v>
      </c>
      <c r="D14" s="25">
        <f t="shared" si="0"/>
        <v>382774.93356300006</v>
      </c>
      <c r="E14" s="25">
        <f t="shared" si="0"/>
        <v>570334.6646250002</v>
      </c>
      <c r="F14" s="26">
        <f t="shared" si="0"/>
        <v>825276.5967820004</v>
      </c>
      <c r="G14" s="27">
        <f t="shared" si="0"/>
        <v>810.9503490000003</v>
      </c>
      <c r="H14" s="25">
        <f t="shared" si="0"/>
        <v>811.5359890000002</v>
      </c>
      <c r="I14" s="25">
        <f t="shared" si="0"/>
        <v>811.8141680000004</v>
      </c>
      <c r="J14" s="26">
        <f t="shared" si="0"/>
        <v>1567.4654600000006</v>
      </c>
      <c r="K14" s="24">
        <f t="shared" si="0"/>
        <v>1621.8128520000007</v>
      </c>
      <c r="L14" s="25">
        <f t="shared" si="0"/>
        <v>1887.1956180000006</v>
      </c>
      <c r="M14" s="25">
        <f t="shared" si="0"/>
        <v>2926.9555150000006</v>
      </c>
      <c r="N14" s="26">
        <f t="shared" si="0"/>
        <v>4016.348402000001</v>
      </c>
      <c r="O14" s="28">
        <f>O13*1.1</f>
        <v>3499.0203798000016</v>
      </c>
    </row>
    <row r="15" spans="1:14" ht="69" customHeight="1" hidden="1">
      <c r="A15" s="29">
        <v>7</v>
      </c>
      <c r="B15" s="30" t="s">
        <v>22</v>
      </c>
      <c r="C15" s="31" t="e">
        <f>#REF!/#REF!*100</f>
        <v>#REF!</v>
      </c>
      <c r="D15" s="31" t="e">
        <f>#REF!/#REF!*100</f>
        <v>#REF!</v>
      </c>
      <c r="E15" s="31" t="e">
        <f>#REF!/#REF!*100</f>
        <v>#REF!</v>
      </c>
      <c r="F15" s="31" t="e">
        <f>#REF!/#REF!*100</f>
        <v>#REF!</v>
      </c>
      <c r="G15" s="31" t="e">
        <f>#REF!/#REF!*100</f>
        <v>#REF!</v>
      </c>
      <c r="H15" s="31" t="e">
        <f>#REF!/#REF!*100</f>
        <v>#REF!</v>
      </c>
      <c r="I15" s="31" t="e">
        <f>#REF!/#REF!*100</f>
        <v>#REF!</v>
      </c>
      <c r="J15" s="31" t="e">
        <f>#REF!/#REF!*100</f>
        <v>#REF!</v>
      </c>
      <c r="K15" s="31" t="e">
        <f>#REF!/#REF!*100</f>
        <v>#REF!</v>
      </c>
      <c r="L15" s="31" t="e">
        <f>#REF!/#REF!*100</f>
        <v>#REF!</v>
      </c>
      <c r="M15" s="31" t="e">
        <f>#REF!/#REF!*100</f>
        <v>#REF!</v>
      </c>
      <c r="N15" s="31" t="e">
        <f>#REF!/#REF!*100</f>
        <v>#REF!</v>
      </c>
    </row>
    <row r="16" spans="1:16" ht="30" customHeight="1" hidden="1">
      <c r="A16" s="46" t="s">
        <v>23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"/>
      <c r="P16" s="3"/>
    </row>
    <row r="17" spans="1:16" ht="54" customHeight="1" hidden="1">
      <c r="A17" s="32"/>
      <c r="B17" s="33" t="s">
        <v>24</v>
      </c>
      <c r="C17" s="33">
        <v>276015.2</v>
      </c>
      <c r="D17" s="33">
        <v>314075.53</v>
      </c>
      <c r="E17" s="33">
        <v>393887.62</v>
      </c>
      <c r="F17" s="33">
        <v>555815.43</v>
      </c>
      <c r="G17" s="33">
        <v>217.31</v>
      </c>
      <c r="H17" s="33">
        <v>226.31</v>
      </c>
      <c r="I17" s="33">
        <v>232.83</v>
      </c>
      <c r="J17" s="33">
        <v>849.4100000000001</v>
      </c>
      <c r="K17" s="33">
        <v>867.44</v>
      </c>
      <c r="L17" s="33">
        <v>1009.34</v>
      </c>
      <c r="M17" s="33">
        <v>1565.46</v>
      </c>
      <c r="N17" s="33">
        <v>2157.38</v>
      </c>
      <c r="O17" s="3"/>
      <c r="P17" s="3"/>
    </row>
    <row r="18" spans="1:16" ht="54.75" customHeight="1" hidden="1">
      <c r="A18" s="32"/>
      <c r="B18" s="33" t="s">
        <v>25</v>
      </c>
      <c r="C18" s="33">
        <v>294034.45999999996</v>
      </c>
      <c r="D18" s="33">
        <v>235531.92</v>
      </c>
      <c r="E18" s="33">
        <v>350942.57</v>
      </c>
      <c r="F18" s="33">
        <v>510020.83</v>
      </c>
      <c r="G18" s="33">
        <v>499</v>
      </c>
      <c r="H18" s="33">
        <v>499.36</v>
      </c>
      <c r="I18" s="33">
        <v>499.53</v>
      </c>
      <c r="J18" s="33">
        <v>968.69</v>
      </c>
      <c r="K18" s="33">
        <v>997.95</v>
      </c>
      <c r="L18" s="33">
        <v>1161.24</v>
      </c>
      <c r="M18" s="33">
        <v>1801.04</v>
      </c>
      <c r="N18" s="33">
        <v>2482.03</v>
      </c>
      <c r="O18" s="3"/>
      <c r="P18" s="3"/>
    </row>
    <row r="19" spans="1:16" ht="22.5" customHeight="1" hidden="1">
      <c r="A19" s="32"/>
      <c r="B19" s="33" t="s">
        <v>26</v>
      </c>
      <c r="C19" s="34">
        <f>C18/C17*100</f>
        <v>106.52835785855271</v>
      </c>
      <c r="D19" s="34">
        <f aca="true" t="shared" si="1" ref="D19:N19">D18/D17*100</f>
        <v>74.99212689380799</v>
      </c>
      <c r="E19" s="34">
        <f t="shared" si="1"/>
        <v>89.09713130867124</v>
      </c>
      <c r="F19" s="34">
        <f t="shared" si="1"/>
        <v>91.76082607134529</v>
      </c>
      <c r="G19" s="34">
        <f t="shared" si="1"/>
        <v>229.62588007914962</v>
      </c>
      <c r="H19" s="34">
        <f t="shared" si="1"/>
        <v>220.65308647430518</v>
      </c>
      <c r="I19" s="34">
        <f t="shared" si="1"/>
        <v>214.54709444659193</v>
      </c>
      <c r="J19" s="34">
        <f t="shared" si="1"/>
        <v>114.04268845433889</v>
      </c>
      <c r="K19" s="34">
        <f t="shared" si="1"/>
        <v>115.04542100894585</v>
      </c>
      <c r="L19" s="34">
        <f t="shared" si="1"/>
        <v>115.04943824677511</v>
      </c>
      <c r="M19" s="34">
        <f t="shared" si="1"/>
        <v>115.04861190959845</v>
      </c>
      <c r="N19" s="34">
        <f t="shared" si="1"/>
        <v>115.04834567855455</v>
      </c>
      <c r="O19" s="3"/>
      <c r="P19" s="3"/>
    </row>
    <row r="20" spans="2:16" ht="15" hidden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"/>
      <c r="P20" s="3"/>
    </row>
    <row r="21" spans="2:16" ht="15" hidden="1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"/>
      <c r="P21" s="3"/>
    </row>
    <row r="22" spans="2:16" ht="15.75" hidden="1">
      <c r="B22" s="36" t="s">
        <v>27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"/>
      <c r="P22" s="3"/>
    </row>
    <row r="23" spans="2:16" ht="15.75" hidden="1">
      <c r="B23" s="36" t="s">
        <v>28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"/>
      <c r="P23" s="3"/>
    </row>
    <row r="24" spans="2:16" ht="15" hidden="1">
      <c r="B24" s="37" t="s">
        <v>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"/>
      <c r="P24" s="3"/>
    </row>
    <row r="25" spans="2:16" ht="15" hidden="1">
      <c r="B25" s="37" t="s">
        <v>30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"/>
      <c r="P25" s="3"/>
    </row>
    <row r="26" spans="2:16" ht="15" hidden="1">
      <c r="B26" s="37" t="s">
        <v>31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"/>
      <c r="P26" s="3"/>
    </row>
    <row r="27" spans="2:16" ht="15" hidden="1">
      <c r="B27" s="3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"/>
      <c r="P27" s="3"/>
    </row>
    <row r="28" spans="2:16" ht="15" hidden="1">
      <c r="B28" s="37" t="s">
        <v>32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"/>
      <c r="P28" s="3"/>
    </row>
    <row r="29" spans="2:16" ht="15" hidden="1">
      <c r="B29" s="37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"/>
      <c r="P29" s="3"/>
    </row>
    <row r="30" spans="2:16" ht="15" hidden="1">
      <c r="B30" s="37" t="s">
        <v>33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"/>
      <c r="P30" s="3"/>
    </row>
    <row r="31" spans="2:16" ht="15.75">
      <c r="B31" s="38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"/>
      <c r="P31" s="3"/>
    </row>
    <row r="32" spans="2:16" ht="1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"/>
      <c r="P32" s="3"/>
    </row>
    <row r="33" spans="2:16" ht="1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"/>
      <c r="P33" s="3"/>
    </row>
    <row r="34" spans="2:16" ht="1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"/>
      <c r="P34" s="3"/>
    </row>
    <row r="35" spans="2:16" ht="1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"/>
      <c r="P35" s="3"/>
    </row>
    <row r="36" spans="2:16" ht="1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"/>
      <c r="P36" s="3"/>
    </row>
    <row r="37" spans="2:16" ht="1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"/>
      <c r="P37" s="3"/>
    </row>
  </sheetData>
  <sheetProtection/>
  <mergeCells count="16">
    <mergeCell ref="A16:N16"/>
    <mergeCell ref="A2:O2"/>
    <mergeCell ref="A5:A9"/>
    <mergeCell ref="B5:B9"/>
    <mergeCell ref="C5:J5"/>
    <mergeCell ref="K5:N6"/>
    <mergeCell ref="O5:O6"/>
    <mergeCell ref="C6:F6"/>
    <mergeCell ref="G6:J6"/>
    <mergeCell ref="C7:F7"/>
    <mergeCell ref="G7:J7"/>
    <mergeCell ref="K7:N7"/>
    <mergeCell ref="O7:O9"/>
    <mergeCell ref="C8:F8"/>
    <mergeCell ref="G8:J8"/>
    <mergeCell ref="K8:N8"/>
  </mergeCells>
  <printOptions/>
  <pageMargins left="0.86" right="0.39" top="0.7480314960629921" bottom="0.7480314960629921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Kubanenergo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lozovayama</dc:creator>
  <cp:keywords/>
  <dc:description/>
  <cp:lastModifiedBy>kramskaiasv</cp:lastModifiedBy>
  <dcterms:created xsi:type="dcterms:W3CDTF">2012-07-16T06:11:41Z</dcterms:created>
  <dcterms:modified xsi:type="dcterms:W3CDTF">2012-07-16T06:27:24Z</dcterms:modified>
  <cp:category/>
  <cp:version/>
  <cp:contentType/>
  <cp:contentStatus/>
</cp:coreProperties>
</file>