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0" windowWidth="12930" windowHeight="11760" tabRatio="0"/>
  </bookViews>
  <sheets>
    <sheet name="TDSheet" sheetId="1" r:id="rId1"/>
  </sheets>
  <definedNames>
    <definedName name="_xlnm._FilterDatabase" localSheetId="0" hidden="1">TDSheet!$B$5:$F$394</definedName>
    <definedName name="_xlnm.Print_Area" localSheetId="0">TDSheet!$A$1:$I$535</definedName>
  </definedNames>
  <calcPr calcId="125725" refMode="R1C1"/>
</workbook>
</file>

<file path=xl/calcChain.xml><?xml version="1.0" encoding="utf-8"?>
<calcChain xmlns="http://schemas.openxmlformats.org/spreadsheetml/2006/main">
  <c r="F5" i="1"/>
  <c r="G5" s="1"/>
  <c r="E535" l="1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I394" s="1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02"/>
  <c r="F303"/>
  <c r="F304"/>
  <c r="F305"/>
  <c r="F306"/>
  <c r="F307"/>
  <c r="F308"/>
  <c r="F309"/>
  <c r="F310"/>
  <c r="F311"/>
  <c r="F291"/>
  <c r="F292"/>
  <c r="F293"/>
  <c r="F294"/>
  <c r="F295"/>
  <c r="F296"/>
  <c r="F297"/>
  <c r="F298"/>
  <c r="F299"/>
  <c r="F300"/>
  <c r="F301"/>
  <c r="F276"/>
  <c r="F277"/>
  <c r="F278"/>
  <c r="F279"/>
  <c r="F280"/>
  <c r="F281"/>
  <c r="F282"/>
  <c r="F283"/>
  <c r="F284"/>
  <c r="F285"/>
  <c r="F286"/>
  <c r="F287"/>
  <c r="F288"/>
  <c r="F289"/>
  <c r="F290"/>
  <c r="F263"/>
  <c r="F264"/>
  <c r="F265"/>
  <c r="F266"/>
  <c r="F267"/>
  <c r="F268"/>
  <c r="F269"/>
  <c r="F270"/>
  <c r="F271"/>
  <c r="F272"/>
  <c r="F273"/>
  <c r="F274"/>
  <c r="F275"/>
  <c r="F251"/>
  <c r="F252"/>
  <c r="F253"/>
  <c r="F254"/>
  <c r="F255"/>
  <c r="F256"/>
  <c r="F257"/>
  <c r="F258"/>
  <c r="F259"/>
  <c r="F260"/>
  <c r="F261"/>
  <c r="F262"/>
  <c r="F235"/>
  <c r="F236"/>
  <c r="F237"/>
  <c r="F238"/>
  <c r="F239"/>
  <c r="F240"/>
  <c r="F241"/>
  <c r="F242"/>
  <c r="F243"/>
  <c r="F244"/>
  <c r="F245"/>
  <c r="F246"/>
  <c r="F247"/>
  <c r="F248"/>
  <c r="F249"/>
  <c r="F250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181"/>
  <c r="F182"/>
  <c r="F183"/>
  <c r="F184"/>
  <c r="F185"/>
  <c r="F186"/>
  <c r="F187"/>
  <c r="F188"/>
  <c r="F189"/>
  <c r="F190"/>
  <c r="F191"/>
  <c r="F192"/>
  <c r="F193"/>
  <c r="F194"/>
  <c r="F195"/>
  <c r="F196"/>
  <c r="F173"/>
  <c r="F174"/>
  <c r="F175"/>
  <c r="F176"/>
  <c r="F177"/>
  <c r="F178"/>
  <c r="F179"/>
  <c r="F180"/>
  <c r="F168"/>
  <c r="F169"/>
  <c r="F170"/>
  <c r="F171"/>
  <c r="F172"/>
  <c r="F158"/>
  <c r="F159"/>
  <c r="F160"/>
  <c r="F161"/>
  <c r="F162"/>
  <c r="F163"/>
  <c r="F164"/>
  <c r="F165"/>
  <c r="F166"/>
  <c r="F167"/>
  <c r="F153"/>
  <c r="F154"/>
  <c r="F155"/>
  <c r="F156"/>
  <c r="F157"/>
  <c r="F145"/>
  <c r="F146"/>
  <c r="F147"/>
  <c r="F148"/>
  <c r="F149"/>
  <c r="F150"/>
  <c r="F151"/>
  <c r="F152"/>
  <c r="F136"/>
  <c r="F137"/>
  <c r="F138"/>
  <c r="F139"/>
  <c r="F140"/>
  <c r="F141"/>
  <c r="F142"/>
  <c r="F143"/>
  <c r="F144"/>
  <c r="F127"/>
  <c r="F128"/>
  <c r="F129"/>
  <c r="F130"/>
  <c r="F131"/>
  <c r="F132"/>
  <c r="F133"/>
  <c r="F134"/>
  <c r="F135"/>
  <c r="F117"/>
  <c r="F118"/>
  <c r="F119"/>
  <c r="F120"/>
  <c r="F121"/>
  <c r="F122"/>
  <c r="F123"/>
  <c r="F124"/>
  <c r="F125"/>
  <c r="F126"/>
  <c r="F111"/>
  <c r="F112"/>
  <c r="F113"/>
  <c r="F114"/>
  <c r="F115"/>
  <c r="F116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37"/>
  <c r="F38"/>
  <c r="F39"/>
  <c r="F40"/>
  <c r="F41"/>
  <c r="F42"/>
  <c r="F43"/>
  <c r="F44"/>
  <c r="F45"/>
  <c r="F46"/>
  <c r="F47"/>
  <c r="F48"/>
  <c r="F49"/>
  <c r="F50"/>
  <c r="F51"/>
  <c r="F52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6"/>
  <c r="F7"/>
  <c r="F8"/>
  <c r="F9"/>
  <c r="F10"/>
  <c r="F11"/>
  <c r="F12"/>
  <c r="F13"/>
  <c r="F14"/>
  <c r="F15"/>
  <c r="F16"/>
  <c r="F17"/>
  <c r="F18"/>
  <c r="F477"/>
  <c r="G477" s="1"/>
  <c r="H477" s="1"/>
  <c r="I477" l="1"/>
  <c r="F524" l="1"/>
  <c r="G524" s="1"/>
  <c r="H524" s="1"/>
  <c r="F496"/>
  <c r="G496" s="1"/>
  <c r="H496" s="1"/>
  <c r="F497"/>
  <c r="G497" s="1"/>
  <c r="F498"/>
  <c r="G498" s="1"/>
  <c r="F499"/>
  <c r="G499" s="1"/>
  <c r="H499" s="1"/>
  <c r="I499" s="1"/>
  <c r="F500"/>
  <c r="G500" s="1"/>
  <c r="H500" s="1"/>
  <c r="F501"/>
  <c r="G501" s="1"/>
  <c r="F502"/>
  <c r="G502" s="1"/>
  <c r="H502" s="1"/>
  <c r="F503"/>
  <c r="G503" s="1"/>
  <c r="H503" s="1"/>
  <c r="F504"/>
  <c r="G504" s="1"/>
  <c r="H504" s="1"/>
  <c r="F505"/>
  <c r="G505" s="1"/>
  <c r="F506"/>
  <c r="G506" s="1"/>
  <c r="F507"/>
  <c r="G507" s="1"/>
  <c r="H507" s="1"/>
  <c r="F508"/>
  <c r="G508" s="1"/>
  <c r="H508" s="1"/>
  <c r="F509"/>
  <c r="G509" s="1"/>
  <c r="F510"/>
  <c r="G510" s="1"/>
  <c r="H510" s="1"/>
  <c r="F511"/>
  <c r="G511" s="1"/>
  <c r="H511" s="1"/>
  <c r="F512"/>
  <c r="G512" s="1"/>
  <c r="H512" s="1"/>
  <c r="F513"/>
  <c r="G513" s="1"/>
  <c r="F514"/>
  <c r="G514" s="1"/>
  <c r="F515"/>
  <c r="G515" s="1"/>
  <c r="H515" s="1"/>
  <c r="I515" s="1"/>
  <c r="F516"/>
  <c r="G516" s="1"/>
  <c r="H516" s="1"/>
  <c r="F517"/>
  <c r="G517" s="1"/>
  <c r="F518"/>
  <c r="G518" s="1"/>
  <c r="H518" s="1"/>
  <c r="F519"/>
  <c r="G519" s="1"/>
  <c r="H519" s="1"/>
  <c r="F520"/>
  <c r="G520" s="1"/>
  <c r="H520" s="1"/>
  <c r="F521"/>
  <c r="G521" s="1"/>
  <c r="F522"/>
  <c r="G522" s="1"/>
  <c r="F523"/>
  <c r="G523" s="1"/>
  <c r="H523" s="1"/>
  <c r="F489"/>
  <c r="G489" s="1"/>
  <c r="H489" s="1"/>
  <c r="F490"/>
  <c r="G490" s="1"/>
  <c r="H490" s="1"/>
  <c r="I490" s="1"/>
  <c r="F491"/>
  <c r="G491" s="1"/>
  <c r="F492"/>
  <c r="G492" s="1"/>
  <c r="F493"/>
  <c r="G493" s="1"/>
  <c r="F494"/>
  <c r="G494" s="1"/>
  <c r="F495"/>
  <c r="G495" s="1"/>
  <c r="H495" s="1"/>
  <c r="F488"/>
  <c r="G488" s="1"/>
  <c r="H488" s="1"/>
  <c r="F486"/>
  <c r="G486" s="1"/>
  <c r="H486" s="1"/>
  <c r="F487"/>
  <c r="G487" s="1"/>
  <c r="H487" s="1"/>
  <c r="F476"/>
  <c r="I476" s="1"/>
  <c r="F478"/>
  <c r="G478" s="1"/>
  <c r="H478" s="1"/>
  <c r="F479"/>
  <c r="G479" s="1"/>
  <c r="H479" s="1"/>
  <c r="F480"/>
  <c r="I480" s="1"/>
  <c r="F481"/>
  <c r="G481" s="1"/>
  <c r="H481" s="1"/>
  <c r="F482"/>
  <c r="G482" s="1"/>
  <c r="H482" s="1"/>
  <c r="F483"/>
  <c r="G483" s="1"/>
  <c r="H483" s="1"/>
  <c r="F484"/>
  <c r="G484" s="1"/>
  <c r="H484" s="1"/>
  <c r="F485"/>
  <c r="G485" s="1"/>
  <c r="H485" s="1"/>
  <c r="F475"/>
  <c r="G475" s="1"/>
  <c r="H475" s="1"/>
  <c r="F471"/>
  <c r="F472"/>
  <c r="F473"/>
  <c r="F474"/>
  <c r="I474" s="1"/>
  <c r="F470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22"/>
  <c r="F423"/>
  <c r="G423" s="1"/>
  <c r="F424"/>
  <c r="G424" s="1"/>
  <c r="F425"/>
  <c r="G425" s="1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395"/>
  <c r="I395" s="1"/>
  <c r="G480" l="1"/>
  <c r="H480" s="1"/>
  <c r="I483"/>
  <c r="I484"/>
  <c r="G421"/>
  <c r="H421" s="1"/>
  <c r="I421"/>
  <c r="G419"/>
  <c r="H419" s="1"/>
  <c r="I419"/>
  <c r="G417"/>
  <c r="H417" s="1"/>
  <c r="I417"/>
  <c r="G415"/>
  <c r="H415" s="1"/>
  <c r="I415"/>
  <c r="G413"/>
  <c r="H413" s="1"/>
  <c r="I413"/>
  <c r="G411"/>
  <c r="H411" s="1"/>
  <c r="I411"/>
  <c r="G409"/>
  <c r="H409" s="1"/>
  <c r="I409"/>
  <c r="G407"/>
  <c r="H407" s="1"/>
  <c r="I407"/>
  <c r="I405"/>
  <c r="G405"/>
  <c r="H405" s="1"/>
  <c r="I403"/>
  <c r="G403"/>
  <c r="H403" s="1"/>
  <c r="I401"/>
  <c r="G401"/>
  <c r="H401" s="1"/>
  <c r="I399"/>
  <c r="G399"/>
  <c r="H399" s="1"/>
  <c r="I397"/>
  <c r="G397"/>
  <c r="H397" s="1"/>
  <c r="I447"/>
  <c r="G447"/>
  <c r="H447" s="1"/>
  <c r="I445"/>
  <c r="G445"/>
  <c r="H445" s="1"/>
  <c r="I443"/>
  <c r="G443"/>
  <c r="H443" s="1"/>
  <c r="I441"/>
  <c r="G441"/>
  <c r="H441" s="1"/>
  <c r="I439"/>
  <c r="G439"/>
  <c r="H439" s="1"/>
  <c r="I437"/>
  <c r="G437"/>
  <c r="H437" s="1"/>
  <c r="I435"/>
  <c r="G435"/>
  <c r="H435" s="1"/>
  <c r="I433"/>
  <c r="G433"/>
  <c r="H433" s="1"/>
  <c r="G431"/>
  <c r="H431" s="1"/>
  <c r="I431"/>
  <c r="G429"/>
  <c r="H429" s="1"/>
  <c r="I429"/>
  <c r="G427"/>
  <c r="H427" s="1"/>
  <c r="I427"/>
  <c r="I469"/>
  <c r="G469"/>
  <c r="H469" s="1"/>
  <c r="I467"/>
  <c r="G467"/>
  <c r="H467" s="1"/>
  <c r="I465"/>
  <c r="G465"/>
  <c r="H465" s="1"/>
  <c r="G463"/>
  <c r="H463" s="1"/>
  <c r="I463"/>
  <c r="I462"/>
  <c r="G462"/>
  <c r="H462" s="1"/>
  <c r="I460"/>
  <c r="G460"/>
  <c r="H460" s="1"/>
  <c r="I458"/>
  <c r="G458"/>
  <c r="H458" s="1"/>
  <c r="I456"/>
  <c r="G456"/>
  <c r="H456" s="1"/>
  <c r="I454"/>
  <c r="G454"/>
  <c r="H454" s="1"/>
  <c r="G452"/>
  <c r="H452" s="1"/>
  <c r="I452"/>
  <c r="I450"/>
  <c r="G450"/>
  <c r="H450" s="1"/>
  <c r="G448"/>
  <c r="H448" s="1"/>
  <c r="I448"/>
  <c r="G420"/>
  <c r="H420" s="1"/>
  <c r="I420"/>
  <c r="G418"/>
  <c r="H418" s="1"/>
  <c r="I418"/>
  <c r="G416"/>
  <c r="H416" s="1"/>
  <c r="I416"/>
  <c r="G414"/>
  <c r="H414" s="1"/>
  <c r="I414"/>
  <c r="G412"/>
  <c r="H412" s="1"/>
  <c r="I412"/>
  <c r="G410"/>
  <c r="H410" s="1"/>
  <c r="I410"/>
  <c r="G408"/>
  <c r="H408" s="1"/>
  <c r="I408"/>
  <c r="G406"/>
  <c r="H406" s="1"/>
  <c r="I406"/>
  <c r="I404"/>
  <c r="G404"/>
  <c r="H404" s="1"/>
  <c r="G402"/>
  <c r="H402" s="1"/>
  <c r="I402"/>
  <c r="G400"/>
  <c r="H400" s="1"/>
  <c r="I400"/>
  <c r="G398"/>
  <c r="H398" s="1"/>
  <c r="I398"/>
  <c r="G396"/>
  <c r="H396" s="1"/>
  <c r="I396"/>
  <c r="I446"/>
  <c r="G446"/>
  <c r="H446" s="1"/>
  <c r="I444"/>
  <c r="G444"/>
  <c r="H444" s="1"/>
  <c r="I442"/>
  <c r="G442"/>
  <c r="H442" s="1"/>
  <c r="I440"/>
  <c r="G440"/>
  <c r="H440" s="1"/>
  <c r="I438"/>
  <c r="G438"/>
  <c r="H438" s="1"/>
  <c r="I436"/>
  <c r="G436"/>
  <c r="H436" s="1"/>
  <c r="I434"/>
  <c r="G434"/>
  <c r="H434" s="1"/>
  <c r="I432"/>
  <c r="G432"/>
  <c r="H432" s="1"/>
  <c r="G430"/>
  <c r="H430" s="1"/>
  <c r="I430"/>
  <c r="I428"/>
  <c r="G428"/>
  <c r="H428" s="1"/>
  <c r="G426"/>
  <c r="H426" s="1"/>
  <c r="I426"/>
  <c r="I422"/>
  <c r="G422"/>
  <c r="H422" s="1"/>
  <c r="I468"/>
  <c r="G468"/>
  <c r="H468" s="1"/>
  <c r="I466"/>
  <c r="G466"/>
  <c r="H466" s="1"/>
  <c r="I464"/>
  <c r="G464"/>
  <c r="H464" s="1"/>
  <c r="I461"/>
  <c r="G461"/>
  <c r="H461" s="1"/>
  <c r="I459"/>
  <c r="G459"/>
  <c r="H459" s="1"/>
  <c r="I457"/>
  <c r="G457"/>
  <c r="H457" s="1"/>
  <c r="I455"/>
  <c r="G455"/>
  <c r="H455" s="1"/>
  <c r="I453"/>
  <c r="G453"/>
  <c r="H453" s="1"/>
  <c r="I451"/>
  <c r="G451"/>
  <c r="H451" s="1"/>
  <c r="I449"/>
  <c r="G449"/>
  <c r="H449" s="1"/>
  <c r="G474"/>
  <c r="H474" s="1"/>
  <c r="I475"/>
  <c r="I495"/>
  <c r="I519"/>
  <c r="I503"/>
  <c r="I508"/>
  <c r="I487"/>
  <c r="I479"/>
  <c r="G476"/>
  <c r="H476" s="1"/>
  <c r="I524"/>
  <c r="I507"/>
  <c r="I516"/>
  <c r="I523"/>
  <c r="I500"/>
  <c r="I424"/>
  <c r="H424"/>
  <c r="I473"/>
  <c r="G473"/>
  <c r="H473" s="1"/>
  <c r="H493"/>
  <c r="I493" s="1"/>
  <c r="I472"/>
  <c r="G472"/>
  <c r="H472" s="1"/>
  <c r="G395"/>
  <c r="H395" s="1"/>
  <c r="I470"/>
  <c r="G470"/>
  <c r="H470" s="1"/>
  <c r="I471"/>
  <c r="G471"/>
  <c r="H471" s="1"/>
  <c r="H522"/>
  <c r="I522" s="1"/>
  <c r="H514"/>
  <c r="I514" s="1"/>
  <c r="H506"/>
  <c r="I506" s="1"/>
  <c r="H498"/>
  <c r="I498" s="1"/>
  <c r="I423"/>
  <c r="H423"/>
  <c r="I425"/>
  <c r="H425"/>
  <c r="I486"/>
  <c r="H494"/>
  <c r="I494" s="1"/>
  <c r="H521"/>
  <c r="I521" s="1"/>
  <c r="H513"/>
  <c r="I513" s="1"/>
  <c r="H505"/>
  <c r="I505" s="1"/>
  <c r="H497"/>
  <c r="I497" s="1"/>
  <c r="H491"/>
  <c r="I491" s="1"/>
  <c r="I511"/>
  <c r="I518"/>
  <c r="I510"/>
  <c r="I502"/>
  <c r="I520"/>
  <c r="I512"/>
  <c r="I504"/>
  <c r="I496"/>
  <c r="H492"/>
  <c r="I492" s="1"/>
  <c r="H517"/>
  <c r="I517" s="1"/>
  <c r="H509"/>
  <c r="I509" s="1"/>
  <c r="H501"/>
  <c r="I501" s="1"/>
  <c r="I489"/>
  <c r="I488"/>
  <c r="I482"/>
  <c r="I478"/>
  <c r="I485"/>
  <c r="I481"/>
  <c r="I10" l="1"/>
  <c r="G10"/>
  <c r="H10" s="1"/>
  <c r="I32"/>
  <c r="G32"/>
  <c r="H32" s="1"/>
  <c r="I24"/>
  <c r="G24"/>
  <c r="H24" s="1"/>
  <c r="I47"/>
  <c r="G47"/>
  <c r="H47" s="1"/>
  <c r="I39"/>
  <c r="G39"/>
  <c r="H39" s="1"/>
  <c r="I67"/>
  <c r="G67"/>
  <c r="H67" s="1"/>
  <c r="I63"/>
  <c r="G63"/>
  <c r="H63" s="1"/>
  <c r="I59"/>
  <c r="G59"/>
  <c r="H59" s="1"/>
  <c r="I55"/>
  <c r="G55"/>
  <c r="H55" s="1"/>
  <c r="I51"/>
  <c r="G51"/>
  <c r="H51" s="1"/>
  <c r="I81"/>
  <c r="G81"/>
  <c r="H81" s="1"/>
  <c r="I77"/>
  <c r="G77"/>
  <c r="H77" s="1"/>
  <c r="I73"/>
  <c r="G73"/>
  <c r="H73" s="1"/>
  <c r="I69"/>
  <c r="G69"/>
  <c r="H69" s="1"/>
  <c r="I103"/>
  <c r="G103"/>
  <c r="H103" s="1"/>
  <c r="I99"/>
  <c r="G99"/>
  <c r="H99" s="1"/>
  <c r="I95"/>
  <c r="G95"/>
  <c r="H95" s="1"/>
  <c r="I91"/>
  <c r="G91"/>
  <c r="H91" s="1"/>
  <c r="I87"/>
  <c r="G87"/>
  <c r="H87" s="1"/>
  <c r="I117"/>
  <c r="G117"/>
  <c r="H117" s="1"/>
  <c r="I112"/>
  <c r="G112"/>
  <c r="H112" s="1"/>
  <c r="I109"/>
  <c r="G109"/>
  <c r="H109" s="1"/>
  <c r="I106"/>
  <c r="G106"/>
  <c r="H106" s="1"/>
  <c r="I134"/>
  <c r="G134"/>
  <c r="H134" s="1"/>
  <c r="I131"/>
  <c r="G131"/>
  <c r="H131" s="1"/>
  <c r="I128"/>
  <c r="G128"/>
  <c r="H128" s="1"/>
  <c r="I125"/>
  <c r="G125"/>
  <c r="H125" s="1"/>
  <c r="I148"/>
  <c r="G148"/>
  <c r="H148" s="1"/>
  <c r="I145"/>
  <c r="G145"/>
  <c r="H145" s="1"/>
  <c r="I140"/>
  <c r="G140"/>
  <c r="H140" s="1"/>
  <c r="I136"/>
  <c r="G136"/>
  <c r="H136" s="1"/>
  <c r="I157"/>
  <c r="G157"/>
  <c r="H157" s="1"/>
  <c r="I155"/>
  <c r="G155"/>
  <c r="H155" s="1"/>
  <c r="I152"/>
  <c r="G152"/>
  <c r="H152" s="1"/>
  <c r="I150"/>
  <c r="G150"/>
  <c r="H150" s="1"/>
  <c r="I169"/>
  <c r="G169"/>
  <c r="H169" s="1"/>
  <c r="I167"/>
  <c r="G167"/>
  <c r="H167" s="1"/>
  <c r="I163"/>
  <c r="G163"/>
  <c r="H163" s="1"/>
  <c r="I187"/>
  <c r="G187"/>
  <c r="H187" s="1"/>
  <c r="I183"/>
  <c r="G183"/>
  <c r="H183" s="1"/>
  <c r="I179"/>
  <c r="G179"/>
  <c r="H179" s="1"/>
  <c r="I206"/>
  <c r="G206"/>
  <c r="H206" s="1"/>
  <c r="I202"/>
  <c r="G202"/>
  <c r="H202" s="1"/>
  <c r="I198"/>
  <c r="G198"/>
  <c r="H198" s="1"/>
  <c r="I194"/>
  <c r="G194"/>
  <c r="H194" s="1"/>
  <c r="I190"/>
  <c r="G190"/>
  <c r="H190" s="1"/>
  <c r="I227"/>
  <c r="G227"/>
  <c r="H227" s="1"/>
  <c r="I223"/>
  <c r="G223"/>
  <c r="H223" s="1"/>
  <c r="I219"/>
  <c r="G219"/>
  <c r="H219" s="1"/>
  <c r="I215"/>
  <c r="G215"/>
  <c r="H215" s="1"/>
  <c r="I211"/>
  <c r="G211"/>
  <c r="H211" s="1"/>
  <c r="I207"/>
  <c r="G207"/>
  <c r="H207" s="1"/>
  <c r="I244"/>
  <c r="G244"/>
  <c r="H244" s="1"/>
  <c r="I240"/>
  <c r="G240"/>
  <c r="H240" s="1"/>
  <c r="I236"/>
  <c r="G236"/>
  <c r="H236" s="1"/>
  <c r="I232"/>
  <c r="G232"/>
  <c r="H232" s="1"/>
  <c r="I228"/>
  <c r="G228"/>
  <c r="H228" s="1"/>
  <c r="I259"/>
  <c r="G259"/>
  <c r="H259" s="1"/>
  <c r="I255"/>
  <c r="G255"/>
  <c r="H255" s="1"/>
  <c r="I251"/>
  <c r="G251"/>
  <c r="H251" s="1"/>
  <c r="I269"/>
  <c r="G269"/>
  <c r="H269" s="1"/>
  <c r="I265"/>
  <c r="G265"/>
  <c r="H265" s="1"/>
  <c r="I284"/>
  <c r="G284"/>
  <c r="H284" s="1"/>
  <c r="I280"/>
  <c r="G280"/>
  <c r="H280" s="1"/>
  <c r="I276"/>
  <c r="G276"/>
  <c r="H276" s="1"/>
  <c r="I272"/>
  <c r="G272"/>
  <c r="H272" s="1"/>
  <c r="I300"/>
  <c r="G300"/>
  <c r="H300" s="1"/>
  <c r="I296"/>
  <c r="G296"/>
  <c r="H296" s="1"/>
  <c r="I292"/>
  <c r="G292"/>
  <c r="H292" s="1"/>
  <c r="I288"/>
  <c r="G288"/>
  <c r="H288" s="1"/>
  <c r="I317"/>
  <c r="G317"/>
  <c r="H317" s="1"/>
  <c r="I313"/>
  <c r="G313"/>
  <c r="H313" s="1"/>
  <c r="I309"/>
  <c r="G309"/>
  <c r="H309" s="1"/>
  <c r="I305"/>
  <c r="G305"/>
  <c r="H305" s="1"/>
  <c r="I337"/>
  <c r="G337"/>
  <c r="H337" s="1"/>
  <c r="I333"/>
  <c r="G333"/>
  <c r="H333" s="1"/>
  <c r="I329"/>
  <c r="G329"/>
  <c r="H329" s="1"/>
  <c r="I325"/>
  <c r="G325"/>
  <c r="H325" s="1"/>
  <c r="I321"/>
  <c r="G321"/>
  <c r="H321" s="1"/>
  <c r="I356"/>
  <c r="G356"/>
  <c r="H356" s="1"/>
  <c r="I352"/>
  <c r="G352"/>
  <c r="H352" s="1"/>
  <c r="I348"/>
  <c r="G348"/>
  <c r="H348" s="1"/>
  <c r="I344"/>
  <c r="G344"/>
  <c r="H344" s="1"/>
  <c r="I340"/>
  <c r="G340"/>
  <c r="H340" s="1"/>
  <c r="I381"/>
  <c r="G381"/>
  <c r="H381" s="1"/>
  <c r="I377"/>
  <c r="G377"/>
  <c r="H377" s="1"/>
  <c r="I373"/>
  <c r="G373"/>
  <c r="H373" s="1"/>
  <c r="I369"/>
  <c r="G369"/>
  <c r="H369" s="1"/>
  <c r="I365"/>
  <c r="G365"/>
  <c r="H365" s="1"/>
  <c r="I361"/>
  <c r="G361"/>
  <c r="H361" s="1"/>
  <c r="G394"/>
  <c r="H394" s="1"/>
  <c r="I390"/>
  <c r="G390"/>
  <c r="H390" s="1"/>
  <c r="I386"/>
  <c r="G386"/>
  <c r="H386" s="1"/>
  <c r="I383"/>
  <c r="G383"/>
  <c r="H383" s="1"/>
  <c r="I17"/>
  <c r="G17"/>
  <c r="H17" s="1"/>
  <c r="I13"/>
  <c r="G13"/>
  <c r="H13" s="1"/>
  <c r="I9"/>
  <c r="G9"/>
  <c r="H9" s="1"/>
  <c r="I35"/>
  <c r="G35"/>
  <c r="H35" s="1"/>
  <c r="I31"/>
  <c r="G31"/>
  <c r="H31" s="1"/>
  <c r="I27"/>
  <c r="G27"/>
  <c r="H27" s="1"/>
  <c r="I23"/>
  <c r="G23"/>
  <c r="H23" s="1"/>
  <c r="I50"/>
  <c r="G50"/>
  <c r="H50" s="1"/>
  <c r="I46"/>
  <c r="G46"/>
  <c r="H46" s="1"/>
  <c r="I42"/>
  <c r="G42"/>
  <c r="H42" s="1"/>
  <c r="I38"/>
  <c r="G38"/>
  <c r="H38" s="1"/>
  <c r="I66"/>
  <c r="G66"/>
  <c r="H66" s="1"/>
  <c r="I62"/>
  <c r="G62"/>
  <c r="H62" s="1"/>
  <c r="I58"/>
  <c r="G58"/>
  <c r="H58" s="1"/>
  <c r="I54"/>
  <c r="G54"/>
  <c r="H54" s="1"/>
  <c r="I84"/>
  <c r="G84"/>
  <c r="H84" s="1"/>
  <c r="I80"/>
  <c r="G80"/>
  <c r="H80" s="1"/>
  <c r="I76"/>
  <c r="G76"/>
  <c r="H76" s="1"/>
  <c r="I72"/>
  <c r="G72"/>
  <c r="H72" s="1"/>
  <c r="I68"/>
  <c r="G68"/>
  <c r="H68" s="1"/>
  <c r="I102"/>
  <c r="G102"/>
  <c r="H102" s="1"/>
  <c r="I98"/>
  <c r="G98"/>
  <c r="H98" s="1"/>
  <c r="I94"/>
  <c r="G94"/>
  <c r="H94" s="1"/>
  <c r="I90"/>
  <c r="G90"/>
  <c r="H90" s="1"/>
  <c r="I86"/>
  <c r="G86"/>
  <c r="H86" s="1"/>
  <c r="I119"/>
  <c r="G119"/>
  <c r="H119" s="1"/>
  <c r="I115"/>
  <c r="G115"/>
  <c r="H115" s="1"/>
  <c r="I111"/>
  <c r="G111"/>
  <c r="H111" s="1"/>
  <c r="I133"/>
  <c r="G133"/>
  <c r="H133" s="1"/>
  <c r="I130"/>
  <c r="G130"/>
  <c r="H130" s="1"/>
  <c r="I124"/>
  <c r="G124"/>
  <c r="H124" s="1"/>
  <c r="I122"/>
  <c r="G122"/>
  <c r="H122" s="1"/>
  <c r="I147"/>
  <c r="G147"/>
  <c r="H147" s="1"/>
  <c r="I144"/>
  <c r="G144"/>
  <c r="H144" s="1"/>
  <c r="I139"/>
  <c r="G139"/>
  <c r="H139" s="1"/>
  <c r="I159"/>
  <c r="G159"/>
  <c r="H159" s="1"/>
  <c r="I156"/>
  <c r="G156"/>
  <c r="H156" s="1"/>
  <c r="I154"/>
  <c r="G154"/>
  <c r="H154" s="1"/>
  <c r="I151"/>
  <c r="G151"/>
  <c r="H151" s="1"/>
  <c r="I149"/>
  <c r="G149"/>
  <c r="H149" s="1"/>
  <c r="I168"/>
  <c r="G168"/>
  <c r="H168" s="1"/>
  <c r="I166"/>
  <c r="G166"/>
  <c r="H166" s="1"/>
  <c r="I162"/>
  <c r="G162"/>
  <c r="H162" s="1"/>
  <c r="I160"/>
  <c r="G160"/>
  <c r="H160" s="1"/>
  <c r="I186"/>
  <c r="G186"/>
  <c r="H186" s="1"/>
  <c r="I182"/>
  <c r="G182"/>
  <c r="H182" s="1"/>
  <c r="I178"/>
  <c r="G178"/>
  <c r="H178" s="1"/>
  <c r="I176"/>
  <c r="G176"/>
  <c r="H176" s="1"/>
  <c r="I173"/>
  <c r="G173"/>
  <c r="H173" s="1"/>
  <c r="I205"/>
  <c r="G205"/>
  <c r="H205" s="1"/>
  <c r="I201"/>
  <c r="G201"/>
  <c r="H201" s="1"/>
  <c r="I197"/>
  <c r="G197"/>
  <c r="H197" s="1"/>
  <c r="I193"/>
  <c r="G193"/>
  <c r="H193" s="1"/>
  <c r="I189"/>
  <c r="G189"/>
  <c r="H189" s="1"/>
  <c r="I226"/>
  <c r="G226"/>
  <c r="H226" s="1"/>
  <c r="I222"/>
  <c r="G222"/>
  <c r="H222" s="1"/>
  <c r="I218"/>
  <c r="G218"/>
  <c r="H218" s="1"/>
  <c r="I214"/>
  <c r="G214"/>
  <c r="H214" s="1"/>
  <c r="I210"/>
  <c r="G210"/>
  <c r="H210" s="1"/>
  <c r="I247"/>
  <c r="G247"/>
  <c r="H247" s="1"/>
  <c r="I243"/>
  <c r="G243"/>
  <c r="H243" s="1"/>
  <c r="I239"/>
  <c r="G239"/>
  <c r="H239" s="1"/>
  <c r="I235"/>
  <c r="G235"/>
  <c r="H235" s="1"/>
  <c r="I231"/>
  <c r="G231"/>
  <c r="H231" s="1"/>
  <c r="I262"/>
  <c r="G262"/>
  <c r="H262" s="1"/>
  <c r="I258"/>
  <c r="G258"/>
  <c r="H258" s="1"/>
  <c r="I254"/>
  <c r="G254"/>
  <c r="H254" s="1"/>
  <c r="I250"/>
  <c r="G250"/>
  <c r="H250" s="1"/>
  <c r="I268"/>
  <c r="G268"/>
  <c r="H268" s="1"/>
  <c r="I264"/>
  <c r="G264"/>
  <c r="H264" s="1"/>
  <c r="I283"/>
  <c r="G283"/>
  <c r="H283" s="1"/>
  <c r="I279"/>
  <c r="G279"/>
  <c r="H279" s="1"/>
  <c r="I275"/>
  <c r="G275"/>
  <c r="H275" s="1"/>
  <c r="I271"/>
  <c r="G271"/>
  <c r="H271" s="1"/>
  <c r="I299"/>
  <c r="G299"/>
  <c r="H299" s="1"/>
  <c r="I295"/>
  <c r="G295"/>
  <c r="H295" s="1"/>
  <c r="I291"/>
  <c r="G291"/>
  <c r="H291" s="1"/>
  <c r="I287"/>
  <c r="G287"/>
  <c r="H287" s="1"/>
  <c r="I316"/>
  <c r="G316"/>
  <c r="H316" s="1"/>
  <c r="I312"/>
  <c r="G312"/>
  <c r="H312" s="1"/>
  <c r="I308"/>
  <c r="G308"/>
  <c r="H308" s="1"/>
  <c r="I304"/>
  <c r="G304"/>
  <c r="H304" s="1"/>
  <c r="I336"/>
  <c r="G336"/>
  <c r="H336" s="1"/>
  <c r="I332"/>
  <c r="G332"/>
  <c r="H332" s="1"/>
  <c r="I328"/>
  <c r="G328"/>
  <c r="H328" s="1"/>
  <c r="I324"/>
  <c r="G324"/>
  <c r="H324" s="1"/>
  <c r="I320"/>
  <c r="G320"/>
  <c r="H320" s="1"/>
  <c r="I355"/>
  <c r="G355"/>
  <c r="H355" s="1"/>
  <c r="I351"/>
  <c r="G351"/>
  <c r="H351" s="1"/>
  <c r="I347"/>
  <c r="G347"/>
  <c r="H347" s="1"/>
  <c r="I343"/>
  <c r="G343"/>
  <c r="H343" s="1"/>
  <c r="I339"/>
  <c r="G339"/>
  <c r="H339" s="1"/>
  <c r="I380"/>
  <c r="G380"/>
  <c r="H380" s="1"/>
  <c r="I376"/>
  <c r="G376"/>
  <c r="H376" s="1"/>
  <c r="I372"/>
  <c r="G372"/>
  <c r="H372" s="1"/>
  <c r="I368"/>
  <c r="G368"/>
  <c r="H368" s="1"/>
  <c r="I364"/>
  <c r="G364"/>
  <c r="H364" s="1"/>
  <c r="I360"/>
  <c r="G360"/>
  <c r="H360" s="1"/>
  <c r="I393"/>
  <c r="G393"/>
  <c r="H393" s="1"/>
  <c r="I389"/>
  <c r="G389"/>
  <c r="H389" s="1"/>
  <c r="I385"/>
  <c r="G385"/>
  <c r="H385" s="1"/>
  <c r="I5"/>
  <c r="H5"/>
  <c r="I16"/>
  <c r="G16"/>
  <c r="H16" s="1"/>
  <c r="I12"/>
  <c r="G12"/>
  <c r="H12" s="1"/>
  <c r="I8"/>
  <c r="G8"/>
  <c r="H8" s="1"/>
  <c r="I34"/>
  <c r="G34"/>
  <c r="H34" s="1"/>
  <c r="I30"/>
  <c r="G30"/>
  <c r="H30" s="1"/>
  <c r="I26"/>
  <c r="G26"/>
  <c r="H26" s="1"/>
  <c r="I22"/>
  <c r="G22"/>
  <c r="H22" s="1"/>
  <c r="I49"/>
  <c r="G49"/>
  <c r="H49" s="1"/>
  <c r="I45"/>
  <c r="G45"/>
  <c r="H45" s="1"/>
  <c r="I41"/>
  <c r="G41"/>
  <c r="H41" s="1"/>
  <c r="I37"/>
  <c r="G37"/>
  <c r="H37" s="1"/>
  <c r="I65"/>
  <c r="G65"/>
  <c r="H65" s="1"/>
  <c r="I61"/>
  <c r="G61"/>
  <c r="H61" s="1"/>
  <c r="I57"/>
  <c r="G57"/>
  <c r="H57" s="1"/>
  <c r="I53"/>
  <c r="G53"/>
  <c r="H53" s="1"/>
  <c r="I83"/>
  <c r="G83"/>
  <c r="H83" s="1"/>
  <c r="I79"/>
  <c r="G79"/>
  <c r="H79" s="1"/>
  <c r="I75"/>
  <c r="G75"/>
  <c r="H75" s="1"/>
  <c r="I71"/>
  <c r="G71"/>
  <c r="H71" s="1"/>
  <c r="I105"/>
  <c r="G105"/>
  <c r="H105" s="1"/>
  <c r="I101"/>
  <c r="G101"/>
  <c r="H101" s="1"/>
  <c r="I97"/>
  <c r="G97"/>
  <c r="H97" s="1"/>
  <c r="I93"/>
  <c r="G93"/>
  <c r="H93" s="1"/>
  <c r="I89"/>
  <c r="G89"/>
  <c r="H89" s="1"/>
  <c r="I85"/>
  <c r="G85"/>
  <c r="H85" s="1"/>
  <c r="I116"/>
  <c r="G116"/>
  <c r="H116" s="1"/>
  <c r="I114"/>
  <c r="G114"/>
  <c r="H114" s="1"/>
  <c r="I108"/>
  <c r="G108"/>
  <c r="H108" s="1"/>
  <c r="I127"/>
  <c r="G127"/>
  <c r="H127" s="1"/>
  <c r="I121"/>
  <c r="G121"/>
  <c r="H121" s="1"/>
  <c r="I143"/>
  <c r="G143"/>
  <c r="H143" s="1"/>
  <c r="I142"/>
  <c r="G142"/>
  <c r="H142" s="1"/>
  <c r="I138"/>
  <c r="G138"/>
  <c r="H138" s="1"/>
  <c r="I158"/>
  <c r="G158"/>
  <c r="H158" s="1"/>
  <c r="I171"/>
  <c r="G171"/>
  <c r="H171" s="1"/>
  <c r="I165"/>
  <c r="G165"/>
  <c r="H165" s="1"/>
  <c r="I185"/>
  <c r="G185"/>
  <c r="H185" s="1"/>
  <c r="I181"/>
  <c r="G181"/>
  <c r="H181" s="1"/>
  <c r="I177"/>
  <c r="G177"/>
  <c r="H177" s="1"/>
  <c r="I175"/>
  <c r="G175"/>
  <c r="H175" s="1"/>
  <c r="I204"/>
  <c r="G204"/>
  <c r="H204" s="1"/>
  <c r="I200"/>
  <c r="G200"/>
  <c r="H200" s="1"/>
  <c r="I196"/>
  <c r="G196"/>
  <c r="H196" s="1"/>
  <c r="I192"/>
  <c r="G192"/>
  <c r="H192" s="1"/>
  <c r="I188"/>
  <c r="G188"/>
  <c r="H188" s="1"/>
  <c r="I225"/>
  <c r="G225"/>
  <c r="H225" s="1"/>
  <c r="I221"/>
  <c r="G221"/>
  <c r="H221" s="1"/>
  <c r="I217"/>
  <c r="G217"/>
  <c r="H217" s="1"/>
  <c r="I213"/>
  <c r="G213"/>
  <c r="H213" s="1"/>
  <c r="I209"/>
  <c r="G209"/>
  <c r="H209" s="1"/>
  <c r="I246"/>
  <c r="G246"/>
  <c r="H246" s="1"/>
  <c r="I242"/>
  <c r="G242"/>
  <c r="H242" s="1"/>
  <c r="I238"/>
  <c r="G238"/>
  <c r="H238" s="1"/>
  <c r="I234"/>
  <c r="G234"/>
  <c r="H234" s="1"/>
  <c r="I230"/>
  <c r="G230"/>
  <c r="H230" s="1"/>
  <c r="I261"/>
  <c r="G261"/>
  <c r="H261" s="1"/>
  <c r="I257"/>
  <c r="G257"/>
  <c r="H257" s="1"/>
  <c r="I253"/>
  <c r="G253"/>
  <c r="H253" s="1"/>
  <c r="I249"/>
  <c r="G249"/>
  <c r="H249" s="1"/>
  <c r="I267"/>
  <c r="G267"/>
  <c r="H267" s="1"/>
  <c r="I263"/>
  <c r="G263"/>
  <c r="H263" s="1"/>
  <c r="I282"/>
  <c r="G282"/>
  <c r="H282" s="1"/>
  <c r="I278"/>
  <c r="G278"/>
  <c r="H278" s="1"/>
  <c r="I274"/>
  <c r="G274"/>
  <c r="H274" s="1"/>
  <c r="I270"/>
  <c r="G270"/>
  <c r="H270" s="1"/>
  <c r="I298"/>
  <c r="G298"/>
  <c r="H298" s="1"/>
  <c r="I294"/>
  <c r="G294"/>
  <c r="H294" s="1"/>
  <c r="I290"/>
  <c r="G290"/>
  <c r="H290" s="1"/>
  <c r="I286"/>
  <c r="G286"/>
  <c r="H286" s="1"/>
  <c r="I315"/>
  <c r="G315"/>
  <c r="H315" s="1"/>
  <c r="I311"/>
  <c r="G311"/>
  <c r="H311" s="1"/>
  <c r="I307"/>
  <c r="G307"/>
  <c r="H307" s="1"/>
  <c r="I303"/>
  <c r="G303"/>
  <c r="H303" s="1"/>
  <c r="I335"/>
  <c r="G335"/>
  <c r="H335" s="1"/>
  <c r="I331"/>
  <c r="G331"/>
  <c r="H331" s="1"/>
  <c r="I327"/>
  <c r="G327"/>
  <c r="H327" s="1"/>
  <c r="I323"/>
  <c r="G323"/>
  <c r="H323" s="1"/>
  <c r="I319"/>
  <c r="G319"/>
  <c r="H319" s="1"/>
  <c r="I354"/>
  <c r="G354"/>
  <c r="H354" s="1"/>
  <c r="I350"/>
  <c r="G350"/>
  <c r="H350" s="1"/>
  <c r="I346"/>
  <c r="G346"/>
  <c r="H346" s="1"/>
  <c r="I342"/>
  <c r="G342"/>
  <c r="H342" s="1"/>
  <c r="I338"/>
  <c r="G338"/>
  <c r="H338" s="1"/>
  <c r="I379"/>
  <c r="G379"/>
  <c r="H379" s="1"/>
  <c r="I375"/>
  <c r="G375"/>
  <c r="H375" s="1"/>
  <c r="I371"/>
  <c r="G371"/>
  <c r="H371" s="1"/>
  <c r="I367"/>
  <c r="G367"/>
  <c r="H367" s="1"/>
  <c r="I363"/>
  <c r="G363"/>
  <c r="H363" s="1"/>
  <c r="I359"/>
  <c r="G359"/>
  <c r="H359" s="1"/>
  <c r="I392"/>
  <c r="G392"/>
  <c r="H392" s="1"/>
  <c r="I388"/>
  <c r="G388"/>
  <c r="H388" s="1"/>
  <c r="I18"/>
  <c r="G18"/>
  <c r="H18" s="1"/>
  <c r="I14"/>
  <c r="G14"/>
  <c r="H14" s="1"/>
  <c r="I6"/>
  <c r="G6"/>
  <c r="H6" s="1"/>
  <c r="I28"/>
  <c r="G28"/>
  <c r="H28" s="1"/>
  <c r="I20"/>
  <c r="G20"/>
  <c r="H20" s="1"/>
  <c r="I43"/>
  <c r="G43"/>
  <c r="H43" s="1"/>
  <c r="I19"/>
  <c r="G19"/>
  <c r="H19" s="1"/>
  <c r="I15"/>
  <c r="G15"/>
  <c r="H15" s="1"/>
  <c r="I11"/>
  <c r="G11"/>
  <c r="H11" s="1"/>
  <c r="I7"/>
  <c r="G7"/>
  <c r="H7" s="1"/>
  <c r="I33"/>
  <c r="G33"/>
  <c r="H33" s="1"/>
  <c r="I29"/>
  <c r="G29"/>
  <c r="H29" s="1"/>
  <c r="I25"/>
  <c r="G25"/>
  <c r="H25" s="1"/>
  <c r="I21"/>
  <c r="G21"/>
  <c r="H21" s="1"/>
  <c r="I48"/>
  <c r="G48"/>
  <c r="H48" s="1"/>
  <c r="I44"/>
  <c r="G44"/>
  <c r="H44" s="1"/>
  <c r="I40"/>
  <c r="G40"/>
  <c r="H40" s="1"/>
  <c r="I36"/>
  <c r="G36"/>
  <c r="H36" s="1"/>
  <c r="I64"/>
  <c r="G64"/>
  <c r="H64" s="1"/>
  <c r="I60"/>
  <c r="G60"/>
  <c r="H60" s="1"/>
  <c r="I56"/>
  <c r="G56"/>
  <c r="H56" s="1"/>
  <c r="I52"/>
  <c r="G52"/>
  <c r="H52" s="1"/>
  <c r="I82"/>
  <c r="G82"/>
  <c r="H82" s="1"/>
  <c r="I78"/>
  <c r="G78"/>
  <c r="H78" s="1"/>
  <c r="I74"/>
  <c r="G74"/>
  <c r="H74" s="1"/>
  <c r="I70"/>
  <c r="G70"/>
  <c r="H70" s="1"/>
  <c r="I104"/>
  <c r="G104"/>
  <c r="H104" s="1"/>
  <c r="I100"/>
  <c r="G100"/>
  <c r="H100" s="1"/>
  <c r="I96"/>
  <c r="G96"/>
  <c r="H96" s="1"/>
  <c r="I92"/>
  <c r="G92"/>
  <c r="H92" s="1"/>
  <c r="I88"/>
  <c r="G88"/>
  <c r="H88" s="1"/>
  <c r="I120"/>
  <c r="G120"/>
  <c r="H120" s="1"/>
  <c r="I118"/>
  <c r="G118"/>
  <c r="H118" s="1"/>
  <c r="I113"/>
  <c r="G113"/>
  <c r="H113" s="1"/>
  <c r="I110"/>
  <c r="G110"/>
  <c r="H110" s="1"/>
  <c r="I107"/>
  <c r="G107"/>
  <c r="H107" s="1"/>
  <c r="I135"/>
  <c r="G135"/>
  <c r="H135" s="1"/>
  <c r="I132"/>
  <c r="G132"/>
  <c r="H132" s="1"/>
  <c r="I129"/>
  <c r="G129"/>
  <c r="H129" s="1"/>
  <c r="I126"/>
  <c r="G126"/>
  <c r="H126" s="1"/>
  <c r="I123"/>
  <c r="G123"/>
  <c r="H123" s="1"/>
  <c r="I146"/>
  <c r="G146"/>
  <c r="H146" s="1"/>
  <c r="I141"/>
  <c r="G141"/>
  <c r="H141" s="1"/>
  <c r="I137"/>
  <c r="G137"/>
  <c r="H137" s="1"/>
  <c r="I153"/>
  <c r="G153"/>
  <c r="H153" s="1"/>
  <c r="I170"/>
  <c r="G170"/>
  <c r="H170" s="1"/>
  <c r="I164"/>
  <c r="G164"/>
  <c r="H164" s="1"/>
  <c r="I161"/>
  <c r="G161"/>
  <c r="H161" s="1"/>
  <c r="I184"/>
  <c r="G184"/>
  <c r="H184" s="1"/>
  <c r="I180"/>
  <c r="G180"/>
  <c r="H180" s="1"/>
  <c r="I174"/>
  <c r="G174"/>
  <c r="H174" s="1"/>
  <c r="I172"/>
  <c r="G172"/>
  <c r="H172" s="1"/>
  <c r="I203"/>
  <c r="G203"/>
  <c r="H203" s="1"/>
  <c r="I199"/>
  <c r="G199"/>
  <c r="H199" s="1"/>
  <c r="I195"/>
  <c r="G195"/>
  <c r="H195" s="1"/>
  <c r="I191"/>
  <c r="G191"/>
  <c r="H191" s="1"/>
  <c r="I224"/>
  <c r="G224"/>
  <c r="H224" s="1"/>
  <c r="I220"/>
  <c r="G220"/>
  <c r="H220" s="1"/>
  <c r="I216"/>
  <c r="G216"/>
  <c r="H216" s="1"/>
  <c r="I212"/>
  <c r="G212"/>
  <c r="H212" s="1"/>
  <c r="I208"/>
  <c r="G208"/>
  <c r="H208" s="1"/>
  <c r="I245"/>
  <c r="G245"/>
  <c r="H245" s="1"/>
  <c r="I241"/>
  <c r="G241"/>
  <c r="H241" s="1"/>
  <c r="I237"/>
  <c r="G237"/>
  <c r="H237" s="1"/>
  <c r="I233"/>
  <c r="G233"/>
  <c r="H233" s="1"/>
  <c r="I229"/>
  <c r="G229"/>
  <c r="H229" s="1"/>
  <c r="I260"/>
  <c r="G260"/>
  <c r="H260" s="1"/>
  <c r="I256"/>
  <c r="G256"/>
  <c r="H256" s="1"/>
  <c r="I252"/>
  <c r="G252"/>
  <c r="H252" s="1"/>
  <c r="I248"/>
  <c r="G248"/>
  <c r="H248" s="1"/>
  <c r="I266"/>
  <c r="G266"/>
  <c r="H266" s="1"/>
  <c r="I285"/>
  <c r="G285"/>
  <c r="H285" s="1"/>
  <c r="I281"/>
  <c r="G281"/>
  <c r="H281" s="1"/>
  <c r="I277"/>
  <c r="G277"/>
  <c r="H277" s="1"/>
  <c r="I273"/>
  <c r="G273"/>
  <c r="H273" s="1"/>
  <c r="I301"/>
  <c r="G301"/>
  <c r="H301" s="1"/>
  <c r="I297"/>
  <c r="G297"/>
  <c r="H297" s="1"/>
  <c r="I293"/>
  <c r="G293"/>
  <c r="H293" s="1"/>
  <c r="I289"/>
  <c r="G289"/>
  <c r="H289" s="1"/>
  <c r="I318"/>
  <c r="G318"/>
  <c r="H318" s="1"/>
  <c r="I314"/>
  <c r="G314"/>
  <c r="H314" s="1"/>
  <c r="I310"/>
  <c r="G310"/>
  <c r="H310" s="1"/>
  <c r="I306"/>
  <c r="G306"/>
  <c r="H306" s="1"/>
  <c r="I302"/>
  <c r="G302"/>
  <c r="H302" s="1"/>
  <c r="I334"/>
  <c r="G334"/>
  <c r="H334" s="1"/>
  <c r="I330"/>
  <c r="G330"/>
  <c r="H330" s="1"/>
  <c r="I326"/>
  <c r="G326"/>
  <c r="H326" s="1"/>
  <c r="I322"/>
  <c r="G322"/>
  <c r="H322" s="1"/>
  <c r="I357"/>
  <c r="G357"/>
  <c r="H357" s="1"/>
  <c r="I353"/>
  <c r="G353"/>
  <c r="H353" s="1"/>
  <c r="I349"/>
  <c r="G349"/>
  <c r="H349" s="1"/>
  <c r="I345"/>
  <c r="G345"/>
  <c r="H345" s="1"/>
  <c r="I341"/>
  <c r="G341"/>
  <c r="H341" s="1"/>
  <c r="I382"/>
  <c r="G382"/>
  <c r="H382" s="1"/>
  <c r="I378"/>
  <c r="G378"/>
  <c r="H378" s="1"/>
  <c r="I374"/>
  <c r="G374"/>
  <c r="H374" s="1"/>
  <c r="I370"/>
  <c r="G370"/>
  <c r="H370" s="1"/>
  <c r="I366"/>
  <c r="G366"/>
  <c r="H366" s="1"/>
  <c r="I362"/>
  <c r="G362"/>
  <c r="H362" s="1"/>
  <c r="I358"/>
  <c r="G358"/>
  <c r="H358" s="1"/>
  <c r="I391"/>
  <c r="G391"/>
  <c r="H391" s="1"/>
  <c r="I387"/>
  <c r="G387"/>
  <c r="H387" s="1"/>
  <c r="I384"/>
  <c r="G384"/>
  <c r="H384" s="1"/>
  <c r="I535" l="1"/>
</calcChain>
</file>

<file path=xl/sharedStrings.xml><?xml version="1.0" encoding="utf-8"?>
<sst xmlns="http://schemas.openxmlformats.org/spreadsheetml/2006/main" count="1602" uniqueCount="1017">
  <si>
    <t>Номенклатура</t>
  </si>
  <si>
    <t>Код</t>
  </si>
  <si>
    <t>Ед. изм.</t>
  </si>
  <si>
    <t>Количество</t>
  </si>
  <si>
    <t>ЭЛЕКТРОД №4</t>
  </si>
  <si>
    <t>кг</t>
  </si>
  <si>
    <t>ЭЛЕКТРОД ТМУ-21У 4ММ</t>
  </si>
  <si>
    <t>т</t>
  </si>
  <si>
    <t>ЭЛЕКТРОД ТМЛ-3У 3-4ММ</t>
  </si>
  <si>
    <t>ЭЛЕКТРОД ТМЛ-3У 4ММ</t>
  </si>
  <si>
    <t>ЭЛЕКТРОД ТМЛ-1У 3ММ</t>
  </si>
  <si>
    <t>ЭЛЕКТРОД ТМЛ-1У 4ММ</t>
  </si>
  <si>
    <t>ЭЛЕКТРОД ТМЛ-5 3-4ММ</t>
  </si>
  <si>
    <t>ЭЛЕКТРОД ТМЛ-5 4ММ</t>
  </si>
  <si>
    <t>ЭЛЕКТРОД ЦН-6Л 4ММ</t>
  </si>
  <si>
    <t>ЭЛЕКТРОД ЦН-6Л 3ММ</t>
  </si>
  <si>
    <t>ЭЛЕКТРОД ЦЛ-11 3,0ММ</t>
  </si>
  <si>
    <t>ЭЛЕКТРОД ЦЛ-11 4,0ММ</t>
  </si>
  <si>
    <t>ЭЛЕКТРОД ЦЛ-39 2,5ММ</t>
  </si>
  <si>
    <t>ЭЛЕКТРОД ЦТ-15 2,5ММ</t>
  </si>
  <si>
    <t>ЭЛЕКТРОД ЦТ-15 2,5ММ-3ММ</t>
  </si>
  <si>
    <t>ЭЛЕКТРОД ЦТ-15 3ММ</t>
  </si>
  <si>
    <t>ЭЛЕКТРОД ЦТ-15 4ММ</t>
  </si>
  <si>
    <t>ЭЛЕКТРОД ЦТ-28 3ММ</t>
  </si>
  <si>
    <t>ЭЛЕКТРОД ЦТ-28 4ММ</t>
  </si>
  <si>
    <t>ЭЛЕКТРОД ЦЧ-4 3ММ</t>
  </si>
  <si>
    <t>ЭЛЕКТРОД ЦЧ-4 4ММ</t>
  </si>
  <si>
    <t>ЭЛЕКТРОД ОЗС-12 3ММ</t>
  </si>
  <si>
    <t>ЭЛЕКТРОД ОЗС-12 4ММ</t>
  </si>
  <si>
    <t>ЭЛЕКТРОД ОЗЛ-8 4ММ</t>
  </si>
  <si>
    <t>ЭЛЕКТРОД ЭА-395/9 4ММ</t>
  </si>
  <si>
    <t>ЭЛЕКТРОД ЭА-400/10Т 3ММ</t>
  </si>
  <si>
    <t>ЭЛЕКТРОД ЭА-400/10У 3ММ</t>
  </si>
  <si>
    <t>ЭЛЕКТРОД ЭА-400/10У 4ММ</t>
  </si>
  <si>
    <t>ЭЛЕКТРОД ЗИО-8 4ММ</t>
  </si>
  <si>
    <t>шт</t>
  </si>
  <si>
    <t>ПЛИНТУС</t>
  </si>
  <si>
    <t>м</t>
  </si>
  <si>
    <t>ПАРКЕТ</t>
  </si>
  <si>
    <t>м2</t>
  </si>
  <si>
    <t>ЗАМОК МЕБЕЛЬНЫЙ</t>
  </si>
  <si>
    <t>БИДЭ</t>
  </si>
  <si>
    <t>МОЙКА ЭМАЛИРОВАННАЯ</t>
  </si>
  <si>
    <t>МОЙКА ЧУГУННАЯ</t>
  </si>
  <si>
    <t>УМЫВАЛЬНИК СЛАВУТА</t>
  </si>
  <si>
    <t>УМЫВАЛЬНИК</t>
  </si>
  <si>
    <t>ПИССУАР</t>
  </si>
  <si>
    <t>ПИССУАР ФАЯНСОВЫЙ</t>
  </si>
  <si>
    <t>РУЧКА СКОБА 100</t>
  </si>
  <si>
    <t>РУЧКА РС-100</t>
  </si>
  <si>
    <t>ДЕРЖАТЕЛЬ ТРУБ</t>
  </si>
  <si>
    <t>БАЧОК ЧУГУННЫЙ</t>
  </si>
  <si>
    <t>БАЧОК КЕРАМИЧЕСКИЙ</t>
  </si>
  <si>
    <t>УНИТАЗ</t>
  </si>
  <si>
    <t>компл</t>
  </si>
  <si>
    <t>СИФОН ДЛЯ ВАНН</t>
  </si>
  <si>
    <t>СИФОН</t>
  </si>
  <si>
    <t>МУФТА МВ-32</t>
  </si>
  <si>
    <t>МУФТА МВ-38</t>
  </si>
  <si>
    <t>МУФТА СОЕДИНИТЕЛЬНАЯ Д160</t>
  </si>
  <si>
    <t>МУФТА ТР-4</t>
  </si>
  <si>
    <t>МУФТА ТР-7</t>
  </si>
  <si>
    <t>ТКАНЬ АСБЕСТОВАЯ</t>
  </si>
  <si>
    <t>ТЕКСТОЛИТ 1ММ</t>
  </si>
  <si>
    <t>ЛАМПА Ц235-245 Е14</t>
  </si>
  <si>
    <t>СВЕТИЛЬHИК НКУ-01-200</t>
  </si>
  <si>
    <t>ДРОССЕЛЬ 400ВТ</t>
  </si>
  <si>
    <t>ДРОССЕЛЬ 250Вт</t>
  </si>
  <si>
    <t>ОСНОВАНИЕ НСО</t>
  </si>
  <si>
    <t>ПАТРОН СТРОИТЕЛЬНО-МОНТАЖНЫЙ</t>
  </si>
  <si>
    <t>КОРОБКА МОНТАЖНАЯ ЭЛЕКТРИЧЕСКАЯ</t>
  </si>
  <si>
    <t>ВЫКЛЮЧАТЕЛЬ ППЗ-16/НЗ 10-16А ПАКЕТНЫЙ</t>
  </si>
  <si>
    <t>ВЫКЛЮЧАТЕЛЬ ОТКРЫТОЙ ПРОВОДКИ</t>
  </si>
  <si>
    <t>ВЫКЛЮЧАТЕЛЬ ОДНОКЛАВИШНЫЙ (УЗЕЛ)</t>
  </si>
  <si>
    <t>ВЫКЛЮЧАТЕЛЬ СКРЫТОЙ ПРОВОДКИ</t>
  </si>
  <si>
    <t>ВЫКЛЮЧАТЕЛЬ ОДНОКЛАВИШНЫЙ СП</t>
  </si>
  <si>
    <t>ВЫКЛЮЧАТЕЛЬ АД-12 16А</t>
  </si>
  <si>
    <t>ВЫКЛЮЧАТЕЛЬ СКРЫТОЙ ПРОВОДКИ ДВУХКЛАВИШНЫЙ</t>
  </si>
  <si>
    <t>РОЗЕТКА СП</t>
  </si>
  <si>
    <t>РОЗЕТКА СКРЫТОЙ ПРОВОДКИ - ОДИНАРНАЯ, ДВОЙНАЯ</t>
  </si>
  <si>
    <t>РОЗЕТКА СКРЫТОЙ ПРОВОДКИ</t>
  </si>
  <si>
    <t>РОЗЕТКА</t>
  </si>
  <si>
    <t>РОЗЕТКА СКРЫТОЙ ПРОВОДКИ ДВОЙНАЯ</t>
  </si>
  <si>
    <t>КЛИПСА РС-2 75 (100ШТ)</t>
  </si>
  <si>
    <t>упак</t>
  </si>
  <si>
    <t>КРОНШТЕЙН УНИВЕРСАЛЬНЫЙ</t>
  </si>
  <si>
    <t>ДЕРЖАТЕЛЬ ПРЕДОХРАНИТЕЛЯ</t>
  </si>
  <si>
    <t>ДЕРЖАТЕЛЬ ПЛАВКОЙ ВСТАВКИ Е-27</t>
  </si>
  <si>
    <t>ДЕРЖАТЕЛЬ ДЛЯ ТРУБ Д.25</t>
  </si>
  <si>
    <t>ЛИГАРД-ИК ИЗВЕЩАТЕЛЬ</t>
  </si>
  <si>
    <t>ЗАЖИМ ДЛЯ ФОЛЬГИ</t>
  </si>
  <si>
    <t>МАНОМЕТР ДМ 2005 0-6</t>
  </si>
  <si>
    <t>КАМЕРА ТОРМОЗНАЯ</t>
  </si>
  <si>
    <t>БЕГУНОК Р-4</t>
  </si>
  <si>
    <t>БОЛТ ШАТУНА</t>
  </si>
  <si>
    <t>ВЫКЛЮЧАТЕЛЬ ВК-317-05</t>
  </si>
  <si>
    <t>ВТУЛКА РАЗЖИМНОГО КУЛАКА КАМАЗ</t>
  </si>
  <si>
    <t>ВТУЛКА 026 Р/В</t>
  </si>
  <si>
    <t>ВТУЛКА 037 Р/В</t>
  </si>
  <si>
    <t>ВАЛ КПП (ЗУБЧАТОГО КОЛЕСА)</t>
  </si>
  <si>
    <t>ВАЛ ПЕРВИЧНЫЙ</t>
  </si>
  <si>
    <t>ГАЙКА БУГЕЛЬНАЯ</t>
  </si>
  <si>
    <t>ГАЙКА ЗИЛ</t>
  </si>
  <si>
    <t>ДАТЧИК ТЕРМОСТАТА ИНЖЕКТОРНЫЙ</t>
  </si>
  <si>
    <t>ДИАФРАГМА</t>
  </si>
  <si>
    <t>КРОНШТЕЙН</t>
  </si>
  <si>
    <t>КРОНШТЕЙН РЕАКТИВНОЙ ТЯГИ</t>
  </si>
  <si>
    <t>КРОНШТЕЙН 090</t>
  </si>
  <si>
    <t>КРОНШТЕЙН ПОД КАБИНУ</t>
  </si>
  <si>
    <t>КРЕСТОВИНА МОД</t>
  </si>
  <si>
    <t>КЛИН РУЛЕВОГО КАРДАНА</t>
  </si>
  <si>
    <t>КУЛАК ТОРМОЗНОЙ</t>
  </si>
  <si>
    <t>МУФТА 280</t>
  </si>
  <si>
    <t>МЕХАНИЗМ РК</t>
  </si>
  <si>
    <t>НАКЛАДКА</t>
  </si>
  <si>
    <t>ОПОРА ШАРОВАЯ</t>
  </si>
  <si>
    <t>ПАЛЕЦ РУЛЕВОЙ ТЯГИ МАЗ</t>
  </si>
  <si>
    <t>ПАЛЕЦ РУЛЕВОЙ В СБОРЕ</t>
  </si>
  <si>
    <t>ПОДУШКА ГАЗ 24</t>
  </si>
  <si>
    <t>ПОДУШКА ДВИГАТЕЛЯ</t>
  </si>
  <si>
    <t>ПРУЖИНА СЦЕПЛЕНИЯ</t>
  </si>
  <si>
    <t>ПАНЕЛЬ ЗАДНЯЯ</t>
  </si>
  <si>
    <t>ПАНЕЛЬ 31029</t>
  </si>
  <si>
    <t>ПАНЕЛЬ ПЕРЕДНЯЯ НИЖНЯЯ Г3102</t>
  </si>
  <si>
    <t>ПАHЕЛЬ БОК.469-5401070/71</t>
  </si>
  <si>
    <t>ПРИВОД СПИДОМЕТРА МАЗ</t>
  </si>
  <si>
    <t>ПРИЖИМ ПЕРЕДНЕГО КОЛЕСА КАМАЗ</t>
  </si>
  <si>
    <t>ПАРА ПЛУНЖЕРНАЯ 601111073</t>
  </si>
  <si>
    <t>ПОДДОН ДВИГАТЕЛЯ</t>
  </si>
  <si>
    <t>ПОЛУКОЛЬЦО КОЛЕНВАЛА</t>
  </si>
  <si>
    <t>ПОДШИПНИК 922205</t>
  </si>
  <si>
    <t>РУКАВ ВЫСОКОГО ДАВЛЕНИЯ 27</t>
  </si>
  <si>
    <t>РЕГУЛЯТОР ДАВЛЕНИЯ ГАЗ-31029</t>
  </si>
  <si>
    <t>СТЕКЛОПОДЪЕМНИК</t>
  </si>
  <si>
    <t>СПИДОМЕТР СП-12.3802</t>
  </si>
  <si>
    <t>СПИДОМЕТР СП-135А</t>
  </si>
  <si>
    <t>ТРОЙНИК</t>
  </si>
  <si>
    <t>УСИЛИТЕЛЬ</t>
  </si>
  <si>
    <t>ФЛАНЕЦ МОД</t>
  </si>
  <si>
    <t>ФЛАНЕЦ ЗАДНЕГО МОСТА</t>
  </si>
  <si>
    <t>ШЕСТЕРHЯ 130-1701181</t>
  </si>
  <si>
    <t>ШЕСТЕРНЯ КПП 2-ОЙ ПЕРЕДАЧИ</t>
  </si>
  <si>
    <t>ШЕСТЕРНЯ</t>
  </si>
  <si>
    <t>ШЕСТЕРНЯ 127 2 ПЕРЕДАЧИ</t>
  </si>
  <si>
    <t>ШЕСТЕРНЯ ЗАДНЕГО МОСТА</t>
  </si>
  <si>
    <t>ШАЙБА</t>
  </si>
  <si>
    <t>ШТАНГА</t>
  </si>
  <si>
    <t>ШПИЛЬКА РЕАКТИВНОЙ ШТАНГИ</t>
  </si>
  <si>
    <t>ШТОК ПТУ</t>
  </si>
  <si>
    <t>ШТУЦЕР</t>
  </si>
  <si>
    <t>ЧАШКА БАЛАНСИРА</t>
  </si>
  <si>
    <t>ЩЕТКА В КОМПЛЕКТЕ</t>
  </si>
  <si>
    <t>ЩУП МАСЛЯНЫЙ</t>
  </si>
  <si>
    <t>БЛОК ОХРАННОЙ ПОЖАРНОЙ СИГН.</t>
  </si>
  <si>
    <t>ВИТОК 8ПФ 546012 АЛЮМИНИЕВЫЙ</t>
  </si>
  <si>
    <t>ДЕРЖАТЕЛЬ С ШАРИКОМ  ПК 6152000</t>
  </si>
  <si>
    <t>ДИСК С ОСЬЮ И672М И678.5ПТ 205.064</t>
  </si>
  <si>
    <t>ДИСК С ОСЬЮ 449, 449М</t>
  </si>
  <si>
    <t>ЩИТОК ПРИБОРНЫЙ</t>
  </si>
  <si>
    <t>МЕХАНИЗМ СЧЕТНЫЙ</t>
  </si>
  <si>
    <t>МЕХАНИЗМ СЧЕТНЫЙ  150 ОБ</t>
  </si>
  <si>
    <t>МЕХАНИЗМ СЧЕТНЫЙ 600 ОБ(РЕВЕРС) СО И 449</t>
  </si>
  <si>
    <t>КАРКАС КАТУШКИ ТОКА</t>
  </si>
  <si>
    <t>КАРКАС КАТУШКИ ТОКА И672 8ПТ 732.004</t>
  </si>
  <si>
    <t>КАРКАС КАТУШКИ ТОКА И678 8ПТ 732.005</t>
  </si>
  <si>
    <t>КАРКАС КАТУШКИ</t>
  </si>
  <si>
    <t>КАТУШКА ТОКОВАЯ</t>
  </si>
  <si>
    <t>СТОЙКА КОНТАКТНАЯ 55ММ</t>
  </si>
  <si>
    <t>ЧЕРВЯК</t>
  </si>
  <si>
    <t>ЧЕРВЯК 600 ОБОРОТОВ 8ПФ 246009-21</t>
  </si>
  <si>
    <t>КОЛОДКА И 672 5ПТ.559.003</t>
  </si>
  <si>
    <t>КОЛОДКА И 678 В СБОРЕ 5ПТ.574.041</t>
  </si>
  <si>
    <t>НАПОРОМЕР ВЭ16Р 0-10КГ/СМ2</t>
  </si>
  <si>
    <t>НАПОРОМЕР НМП-52 0-1,6КГ/СМ2</t>
  </si>
  <si>
    <t>ПУСКАТЕЛЬ МАГНИТНЫЙ ПМ 12 380В</t>
  </si>
  <si>
    <t>ПУСКАТЕЛЬ МАГНИТНЫЙ ПМЕ - 211</t>
  </si>
  <si>
    <t>ПУСКАТЕЛЬ ПМА-3102</t>
  </si>
  <si>
    <t>ПРУЖИНА ПЛАСТИНЧАТАЯ 8ПТ 285022</t>
  </si>
  <si>
    <t>ПРУЖИНА ПЛАСТИНЧАТАЯ 8ПФ 285006</t>
  </si>
  <si>
    <t>ПОДШИПНИК 5ПФ263003</t>
  </si>
  <si>
    <t>ПОДШИПНИК 5ПТ263006</t>
  </si>
  <si>
    <t>ПОДПЯТНИК В СБОРЕ 3Ф</t>
  </si>
  <si>
    <t>РАМКА</t>
  </si>
  <si>
    <t>РАМА СРЕДНЯЯ</t>
  </si>
  <si>
    <t>РАМА ЛЕВАЯ</t>
  </si>
  <si>
    <t>РАМА ПРАВАЯ</t>
  </si>
  <si>
    <t>СТОПОР 1Ф</t>
  </si>
  <si>
    <t>СТОПОР 3Ф ВЫСОКИЙ</t>
  </si>
  <si>
    <t>СЕЛЬСИНЫ БД-14,04 Б</t>
  </si>
  <si>
    <t>ЩИТОК ЭЛЕКТРИЧЕСКИЙ (ДЛЯ СЧЕТЧИКА)</t>
  </si>
  <si>
    <t>МАГНИТ В СБОРЕ С ЯРМОМ</t>
  </si>
  <si>
    <t>МАГНИТ 5ПФ</t>
  </si>
  <si>
    <t>ЯЩИК ЯТП 0.25</t>
  </si>
  <si>
    <t>ВОДОМЕР ВСКМ(ВСКМГ)-32 ММ</t>
  </si>
  <si>
    <t>ВОДОМЕР ВСКМ-20 ММ</t>
  </si>
  <si>
    <t>ВОДОМЕР ВСКМ(ВСКМГ)-25 ММ</t>
  </si>
  <si>
    <t>МАНОМЕТР ДМ2005 0-4КГ/СМ2</t>
  </si>
  <si>
    <t>МАНОМЕТР ДМ2005 0- 6.0КГ/СМ2</t>
  </si>
  <si>
    <t>МАНОМЕТР ДМ 2005 4.0</t>
  </si>
  <si>
    <t>МАНОМЕТР ДМ 2005  0- 6.0</t>
  </si>
  <si>
    <t>МАНОМЕТР ДМ2010  0- 4КГ/СМ2</t>
  </si>
  <si>
    <t>МАНОМЕТР ДМ2010 0-25КГ/СМ2</t>
  </si>
  <si>
    <t>МАНОМЕТР ДМ 2010  0-10</t>
  </si>
  <si>
    <t>МАНОМЕТР ДМ2005СГ 0-16КГС/СМ2</t>
  </si>
  <si>
    <t>МАНОМЕТР ДМ 2005 0- 10</t>
  </si>
  <si>
    <t>МАНОМЕТР ДМ3583М 1,6</t>
  </si>
  <si>
    <t>МАНОМЕТР ДМ2010  0-10</t>
  </si>
  <si>
    <t>МАНОМЕТР ДМ2010,ДМ-2005 0-1,6; 0-1,5; 0-4; 0-6; 0-10; 0-16; 0-25</t>
  </si>
  <si>
    <t>КАТУШКА НАПРЯЖЕНИЯ 100В 5ПТ 520000-01</t>
  </si>
  <si>
    <t>КАТУШКА НАПРЯЖЕНИЯ 220В 9300 ВИТКОВ</t>
  </si>
  <si>
    <t>КАТУШКА НАПРЯЖЕНИЯ 380В 5ПТ 520000-00</t>
  </si>
  <si>
    <t>КАТУШКА П- 222</t>
  </si>
  <si>
    <t>КАТУШКА ДК-46</t>
  </si>
  <si>
    <t>ТОКОПОДВОД В СБОРЕ С ВИНТАМИ 2 ШТ 4 ОТВ</t>
  </si>
  <si>
    <t>ЦОКОЛЬ  И672</t>
  </si>
  <si>
    <t>ЦОКОЛЬ (НИЗКАЯ СТОЙКА)</t>
  </si>
  <si>
    <t>ЩИТ ОСВЕЩЕНИЯ ЩО 33</t>
  </si>
  <si>
    <t>ЩИТОК (ШИЛЬДИК) В АССОРТИМЕНТЕ</t>
  </si>
  <si>
    <t>ПЛАШКА РАЗНАЯ</t>
  </si>
  <si>
    <t>ПЛАШКА МЕТРИЧЕСКОЙ РЕЗЬБЫ М 14Х2</t>
  </si>
  <si>
    <t>ПЛАШКА МЕТРИЧЕСКОЙ РЕЗЬБЫ М 14Х1.25</t>
  </si>
  <si>
    <t>ПЛАШКА 18Х2.5</t>
  </si>
  <si>
    <t>ПЛАШКА 18</t>
  </si>
  <si>
    <t>ПЛАШКА  22</t>
  </si>
  <si>
    <t>ПЛАШКА МЕТРИЧЕСКОЙ РЕЗЬБЫ М 30Х2</t>
  </si>
  <si>
    <t>ПЛАШКА МЕТРИЧЕСКОЙ РЕЗЬБЫ М 48Х3</t>
  </si>
  <si>
    <t>ПЛАШКА МЕТРИЧЕСКОЙ РЕЗЬБЫ М 48Х5</t>
  </si>
  <si>
    <t>ПЛАШКА 49</t>
  </si>
  <si>
    <t>ПЛАСТИНА Т5К10</t>
  </si>
  <si>
    <t>ПЛАСТИНА ВК8</t>
  </si>
  <si>
    <t>РЕЗЕЦ ПРОХОДНОЙ УПОРНЫЙ 25Х16 ВК8</t>
  </si>
  <si>
    <t>ФРЕЗА ОТРЕЗНАЯ 125Х16</t>
  </si>
  <si>
    <t>ФРЕЗА ОТРЕЗНАЯ 180- 160Х14 (180*10-1ШТ)</t>
  </si>
  <si>
    <t>ФРЕЗА ОТРЕЗНАЯ 200Х4</t>
  </si>
  <si>
    <t>ФРЕЗА ОТРЕЗНАЯ 63Х1</t>
  </si>
  <si>
    <t>ФРЕЗА ОТРЕЗНАЯ 63Х1.6</t>
  </si>
  <si>
    <t>ФРЕЗА ОТРЕЗНАЯ 63Х2</t>
  </si>
  <si>
    <t>ФРЕЗА 40</t>
  </si>
  <si>
    <t>ФРЕЗА ОТРЕЗНАЯ 63Х0,5</t>
  </si>
  <si>
    <t>ФРЕЗА ОТРЕЗНАЯ 80Х2-2.5 (80Х2.5-1ШТ)</t>
  </si>
  <si>
    <t>ФРЕЗА ОТРЕЗНАЯ 100Х1.6</t>
  </si>
  <si>
    <t>ФРЕЗА ОТРЕЗНАЯ 125Х3</t>
  </si>
  <si>
    <t>ФРЕЗА ОТРЕЗНАЯ 200Х3,5</t>
  </si>
  <si>
    <t>М572503200</t>
  </si>
  <si>
    <t>ФРЕЗА ДИСК 100Х2</t>
  </si>
  <si>
    <t>НАПАЙКА ТВЕРДОГО СПЛАВА 08</t>
  </si>
  <si>
    <t>МЕТЧИК М 48Х5</t>
  </si>
  <si>
    <t>МЕТЧИК МР 48Х2</t>
  </si>
  <si>
    <t>МЕТЧИК МР 36Х4</t>
  </si>
  <si>
    <t>ГОРЕЛКА</t>
  </si>
  <si>
    <t>ГОРЕЛКА ГАЗОВАЯ</t>
  </si>
  <si>
    <t>ГОЛОВКА АРЮ-2М</t>
  </si>
  <si>
    <t>РЕДУКТОР БПО-5-4</t>
  </si>
  <si>
    <t>КОМПЛЕКТ ДОСМОТРОВЫХ ЗЕРКАЛ ШМЕЛЬ</t>
  </si>
  <si>
    <t>ПРИБОР УПИП-60М</t>
  </si>
  <si>
    <t>ПРИБОР М1530 М1 А 5А</t>
  </si>
  <si>
    <t>РЕГУЛЯТОР ДАВЛЕНИЯ УРРД-М ДУ-50</t>
  </si>
  <si>
    <t>РЕГУЛЯТОР ДАВЛЕНИЯ УРРД ДУ=50</t>
  </si>
  <si>
    <t>УСТРОЙСТВО "КРИСТАЛЛ"</t>
  </si>
  <si>
    <t>БАЛЛОН КИСЛОРОДНЫЙ</t>
  </si>
  <si>
    <t>СИСТЕМА ПЕРЕКАЧ.ПЭ-3010</t>
  </si>
  <si>
    <t>РЕГУЛЯТОР ЭРТ-4 СМ.9803950</t>
  </si>
  <si>
    <t xml:space="preserve">М502411104 </t>
  </si>
  <si>
    <t xml:space="preserve">М502425009 </t>
  </si>
  <si>
    <t xml:space="preserve">М5024251   </t>
  </si>
  <si>
    <t xml:space="preserve">М5024259   </t>
  </si>
  <si>
    <t xml:space="preserve">М5024260   </t>
  </si>
  <si>
    <t xml:space="preserve">М5024261   </t>
  </si>
  <si>
    <t xml:space="preserve">М502426101 </t>
  </si>
  <si>
    <t xml:space="preserve">М5024262   </t>
  </si>
  <si>
    <t xml:space="preserve">М502426201 </t>
  </si>
  <si>
    <t xml:space="preserve">М502427001 </t>
  </si>
  <si>
    <t xml:space="preserve">М5024271   </t>
  </si>
  <si>
    <t xml:space="preserve">М5024280   </t>
  </si>
  <si>
    <t xml:space="preserve">М502428001 </t>
  </si>
  <si>
    <t xml:space="preserve">М5024281   </t>
  </si>
  <si>
    <t xml:space="preserve">М5024290   </t>
  </si>
  <si>
    <t xml:space="preserve">М5024291   </t>
  </si>
  <si>
    <t xml:space="preserve">М5024300   </t>
  </si>
  <si>
    <t xml:space="preserve">М502431001 </t>
  </si>
  <si>
    <t xml:space="preserve">М502431010 </t>
  </si>
  <si>
    <t xml:space="preserve">М5024311   </t>
  </si>
  <si>
    <t xml:space="preserve">М502431101 </t>
  </si>
  <si>
    <t xml:space="preserve">М5024312   </t>
  </si>
  <si>
    <t xml:space="preserve">М5024320   </t>
  </si>
  <si>
    <t xml:space="preserve">М502432001 </t>
  </si>
  <si>
    <t xml:space="preserve">М502432101 </t>
  </si>
  <si>
    <t xml:space="preserve">М5024340   </t>
  </si>
  <si>
    <t xml:space="preserve">М5024341   </t>
  </si>
  <si>
    <t xml:space="preserve">М5024350   </t>
  </si>
  <si>
    <t xml:space="preserve">М5024351   </t>
  </si>
  <si>
    <t xml:space="preserve">М502435101 </t>
  </si>
  <si>
    <t xml:space="preserve">М5024360   </t>
  </si>
  <si>
    <t xml:space="preserve">М5024401   </t>
  </si>
  <si>
    <t xml:space="preserve">М502440101 </t>
  </si>
  <si>
    <t xml:space="preserve">М5024410   </t>
  </si>
  <si>
    <t xml:space="preserve">М5024412   </t>
  </si>
  <si>
    <t xml:space="preserve">М5024413   </t>
  </si>
  <si>
    <t xml:space="preserve">М5024420   </t>
  </si>
  <si>
    <t xml:space="preserve">СОЕДИНЕНИЕ 2Х4 </t>
  </si>
  <si>
    <t xml:space="preserve">М503031010 </t>
  </si>
  <si>
    <t xml:space="preserve">М5041450   </t>
  </si>
  <si>
    <t xml:space="preserve">М504170300 </t>
  </si>
  <si>
    <t xml:space="preserve">УГОЛОК ПЛАСТИКОВЫЙ </t>
  </si>
  <si>
    <t xml:space="preserve">М5050533   </t>
  </si>
  <si>
    <t xml:space="preserve">М5051782   </t>
  </si>
  <si>
    <t xml:space="preserve">М5051881   </t>
  </si>
  <si>
    <t xml:space="preserve">М5051882   </t>
  </si>
  <si>
    <t xml:space="preserve">М505188201 </t>
  </si>
  <si>
    <t xml:space="preserve">М505205102 </t>
  </si>
  <si>
    <t xml:space="preserve">М505205201 </t>
  </si>
  <si>
    <t xml:space="preserve">М5052080   </t>
  </si>
  <si>
    <t xml:space="preserve">М505208001 </t>
  </si>
  <si>
    <t xml:space="preserve">М505208002 </t>
  </si>
  <si>
    <t xml:space="preserve">М505211101 </t>
  </si>
  <si>
    <t xml:space="preserve">М505211102 </t>
  </si>
  <si>
    <t xml:space="preserve">М505212901 </t>
  </si>
  <si>
    <t xml:space="preserve">М505212902 </t>
  </si>
  <si>
    <t xml:space="preserve">М5052210   </t>
  </si>
  <si>
    <t xml:space="preserve">М505236000 </t>
  </si>
  <si>
    <t xml:space="preserve">М505237000 </t>
  </si>
  <si>
    <t xml:space="preserve">М505243202 </t>
  </si>
  <si>
    <t xml:space="preserve">М505243500 </t>
  </si>
  <si>
    <t xml:space="preserve">М505245001 </t>
  </si>
  <si>
    <t xml:space="preserve">М5052455   </t>
  </si>
  <si>
    <t xml:space="preserve">М5077320   </t>
  </si>
  <si>
    <t xml:space="preserve">М5077321   </t>
  </si>
  <si>
    <t xml:space="preserve">М507739010 </t>
  </si>
  <si>
    <t xml:space="preserve">М5077830   </t>
  </si>
  <si>
    <t xml:space="preserve">М5077840   </t>
  </si>
  <si>
    <t xml:space="preserve">М508672000 </t>
  </si>
  <si>
    <t xml:space="preserve">М509110020 </t>
  </si>
  <si>
    <t>ЛАМПА ЛОН-25ВТ</t>
  </si>
  <si>
    <t xml:space="preserve">М509561300 </t>
  </si>
  <si>
    <t xml:space="preserve">М509570003 </t>
  </si>
  <si>
    <t xml:space="preserve">М512143101 </t>
  </si>
  <si>
    <t xml:space="preserve">М5123020   </t>
  </si>
  <si>
    <t xml:space="preserve">М512302101 </t>
  </si>
  <si>
    <t xml:space="preserve">М5123050   </t>
  </si>
  <si>
    <t xml:space="preserve">М5123700   </t>
  </si>
  <si>
    <t xml:space="preserve">М512450010 </t>
  </si>
  <si>
    <t xml:space="preserve">М512451001 </t>
  </si>
  <si>
    <t xml:space="preserve">М512452102 </t>
  </si>
  <si>
    <t xml:space="preserve">М512477000 </t>
  </si>
  <si>
    <t xml:space="preserve">ВЫКЛЮЧАТЕЛЬ ДВУХКЛАВИШНЫЙ </t>
  </si>
  <si>
    <t xml:space="preserve">М5125111   </t>
  </si>
  <si>
    <t>ВЫКЛЮЧАТЕЛЬ ОТКРЫТОЙ ПРОВОДКИ ОДНОКЛАВИШНЫЙ</t>
  </si>
  <si>
    <t xml:space="preserve">М5125132   </t>
  </si>
  <si>
    <t xml:space="preserve">М512513403 </t>
  </si>
  <si>
    <t xml:space="preserve">М512514300 </t>
  </si>
  <si>
    <t xml:space="preserve">М512514401 </t>
  </si>
  <si>
    <t xml:space="preserve">М512514404 </t>
  </si>
  <si>
    <t xml:space="preserve">ВЫКЛЮЧАТЕЛЬ ОДНОКЛАВИШНЫЙ </t>
  </si>
  <si>
    <t xml:space="preserve">М512514405 </t>
  </si>
  <si>
    <t xml:space="preserve">М512514501 </t>
  </si>
  <si>
    <t xml:space="preserve">М512515001 </t>
  </si>
  <si>
    <t xml:space="preserve">М5125154   </t>
  </si>
  <si>
    <t xml:space="preserve">М512516101 </t>
  </si>
  <si>
    <t xml:space="preserve">М512819201 </t>
  </si>
  <si>
    <t xml:space="preserve">РОЗЕТКА СКРЫТОЙ ПРОВОДКИ </t>
  </si>
  <si>
    <t xml:space="preserve">М5128282   </t>
  </si>
  <si>
    <t xml:space="preserve">М512828201 </t>
  </si>
  <si>
    <t xml:space="preserve">М512828202 </t>
  </si>
  <si>
    <t xml:space="preserve">М512828204 </t>
  </si>
  <si>
    <t xml:space="preserve">М512829102 </t>
  </si>
  <si>
    <t xml:space="preserve">М5128307   </t>
  </si>
  <si>
    <t xml:space="preserve">М5128314   </t>
  </si>
  <si>
    <t xml:space="preserve">М5128760   </t>
  </si>
  <si>
    <t xml:space="preserve">М512969200 </t>
  </si>
  <si>
    <t xml:space="preserve">М5132880   </t>
  </si>
  <si>
    <t xml:space="preserve">М513288002 </t>
  </si>
  <si>
    <t xml:space="preserve">М5132883   </t>
  </si>
  <si>
    <t xml:space="preserve">М5138918   </t>
  </si>
  <si>
    <t xml:space="preserve">М5151913   </t>
  </si>
  <si>
    <t xml:space="preserve">М5152353   </t>
  </si>
  <si>
    <t xml:space="preserve">*890120100 </t>
  </si>
  <si>
    <t xml:space="preserve">М860021000 </t>
  </si>
  <si>
    <t xml:space="preserve">М8600214   </t>
  </si>
  <si>
    <t xml:space="preserve">М860022001 </t>
  </si>
  <si>
    <t xml:space="preserve">М8600230   </t>
  </si>
  <si>
    <t xml:space="preserve">М860045100 </t>
  </si>
  <si>
    <t xml:space="preserve">М860046100 </t>
  </si>
  <si>
    <t xml:space="preserve">М860047300 </t>
  </si>
  <si>
    <t xml:space="preserve">М860047700 </t>
  </si>
  <si>
    <t xml:space="preserve">М8600483   </t>
  </si>
  <si>
    <t xml:space="preserve">М8600501   </t>
  </si>
  <si>
    <t xml:space="preserve">М860050101 </t>
  </si>
  <si>
    <t xml:space="preserve">М860064000 </t>
  </si>
  <si>
    <t xml:space="preserve">М8601180   </t>
  </si>
  <si>
    <t xml:space="preserve">М860119000 </t>
  </si>
  <si>
    <t xml:space="preserve">М8601200   </t>
  </si>
  <si>
    <t xml:space="preserve">М8601690   </t>
  </si>
  <si>
    <t xml:space="preserve">М8601740   </t>
  </si>
  <si>
    <t xml:space="preserve">М860176100 </t>
  </si>
  <si>
    <t xml:space="preserve">М8601764   </t>
  </si>
  <si>
    <t xml:space="preserve">М8601768   </t>
  </si>
  <si>
    <t xml:space="preserve">М8601771   </t>
  </si>
  <si>
    <t xml:space="preserve">М860200001 </t>
  </si>
  <si>
    <t xml:space="preserve">М860208200 </t>
  </si>
  <si>
    <t xml:space="preserve">М8602181   </t>
  </si>
  <si>
    <t xml:space="preserve">М860225905 </t>
  </si>
  <si>
    <t xml:space="preserve">М860225920 </t>
  </si>
  <si>
    <t xml:space="preserve">М8602383   </t>
  </si>
  <si>
    <t xml:space="preserve">М8602385   </t>
  </si>
  <si>
    <t xml:space="preserve">М8603790   </t>
  </si>
  <si>
    <t xml:space="preserve">М8603800   </t>
  </si>
  <si>
    <t xml:space="preserve">М8603870   </t>
  </si>
  <si>
    <t xml:space="preserve">М860389290 </t>
  </si>
  <si>
    <t xml:space="preserve">М860389300 </t>
  </si>
  <si>
    <t xml:space="preserve">М860389500 </t>
  </si>
  <si>
    <t xml:space="preserve">М860389600 </t>
  </si>
  <si>
    <t xml:space="preserve">М860389700 </t>
  </si>
  <si>
    <t xml:space="preserve">М860389701 </t>
  </si>
  <si>
    <t xml:space="preserve">М860389750 </t>
  </si>
  <si>
    <t xml:space="preserve">М860389751 </t>
  </si>
  <si>
    <t xml:space="preserve">М860390000 </t>
  </si>
  <si>
    <t xml:space="preserve">М860391000 </t>
  </si>
  <si>
    <t xml:space="preserve">М8604200   </t>
  </si>
  <si>
    <t xml:space="preserve">М8604430   </t>
  </si>
  <si>
    <t xml:space="preserve">М8604434   </t>
  </si>
  <si>
    <t xml:space="preserve">М8604510   </t>
  </si>
  <si>
    <t xml:space="preserve">М8604541   </t>
  </si>
  <si>
    <t xml:space="preserve">М860456000 </t>
  </si>
  <si>
    <t xml:space="preserve">М860456001 </t>
  </si>
  <si>
    <t xml:space="preserve">М8604634   </t>
  </si>
  <si>
    <t xml:space="preserve">М8605050   </t>
  </si>
  <si>
    <t xml:space="preserve">М8605052   </t>
  </si>
  <si>
    <t xml:space="preserve">М860506000 </t>
  </si>
  <si>
    <t xml:space="preserve">М860514100 </t>
  </si>
  <si>
    <t xml:space="preserve">М8605192   </t>
  </si>
  <si>
    <t xml:space="preserve">М8605400   </t>
  </si>
  <si>
    <t xml:space="preserve">М8605442   </t>
  </si>
  <si>
    <t xml:space="preserve">М8605980   </t>
  </si>
  <si>
    <t xml:space="preserve">М860697000 </t>
  </si>
  <si>
    <t xml:space="preserve">М8606980   </t>
  </si>
  <si>
    <t xml:space="preserve">М860699000 </t>
  </si>
  <si>
    <t xml:space="preserve">М8606991   </t>
  </si>
  <si>
    <t xml:space="preserve">М860701000 </t>
  </si>
  <si>
    <t xml:space="preserve">М8607050   </t>
  </si>
  <si>
    <t xml:space="preserve">М8607240   </t>
  </si>
  <si>
    <t xml:space="preserve">М8607241   </t>
  </si>
  <si>
    <t xml:space="preserve">М8618715   </t>
  </si>
  <si>
    <t xml:space="preserve">М8624891   </t>
  </si>
  <si>
    <t xml:space="preserve">БАМПЕР </t>
  </si>
  <si>
    <t xml:space="preserve">М8626190   </t>
  </si>
  <si>
    <t xml:space="preserve">М8627714   </t>
  </si>
  <si>
    <t xml:space="preserve">М8631006   </t>
  </si>
  <si>
    <t xml:space="preserve">М8631171   </t>
  </si>
  <si>
    <t xml:space="preserve">М8633330   </t>
  </si>
  <si>
    <t xml:space="preserve">М8634140   </t>
  </si>
  <si>
    <t xml:space="preserve">М8634150   </t>
  </si>
  <si>
    <t xml:space="preserve">М863770000 </t>
  </si>
  <si>
    <t xml:space="preserve">М8638282   </t>
  </si>
  <si>
    <t xml:space="preserve">ГОЛОВКА ЦИЛИНДРА ЯМЗ </t>
  </si>
  <si>
    <t xml:space="preserve">М8643431   </t>
  </si>
  <si>
    <t xml:space="preserve">М8645900   </t>
  </si>
  <si>
    <t xml:space="preserve">М8645914   </t>
  </si>
  <si>
    <t xml:space="preserve">М8649253   </t>
  </si>
  <si>
    <t xml:space="preserve">М8651390   </t>
  </si>
  <si>
    <t xml:space="preserve">КРОНШТЕЙН </t>
  </si>
  <si>
    <t xml:space="preserve">М8661250   </t>
  </si>
  <si>
    <t xml:space="preserve">М8661260   </t>
  </si>
  <si>
    <t xml:space="preserve">М8661270   </t>
  </si>
  <si>
    <t xml:space="preserve">М8661280   </t>
  </si>
  <si>
    <t xml:space="preserve">М8661290   </t>
  </si>
  <si>
    <t xml:space="preserve">М8666880   </t>
  </si>
  <si>
    <t xml:space="preserve">М8672800   </t>
  </si>
  <si>
    <t xml:space="preserve">М8675910   </t>
  </si>
  <si>
    <t xml:space="preserve">МАНЖЕТА </t>
  </si>
  <si>
    <t xml:space="preserve">М8680910   </t>
  </si>
  <si>
    <t xml:space="preserve">М8681590   </t>
  </si>
  <si>
    <t xml:space="preserve">М8684260   </t>
  </si>
  <si>
    <t xml:space="preserve">М868708301 </t>
  </si>
  <si>
    <t xml:space="preserve">М868708302 </t>
  </si>
  <si>
    <t xml:space="preserve">М868891001 </t>
  </si>
  <si>
    <t xml:space="preserve">М869388311 </t>
  </si>
  <si>
    <t xml:space="preserve">М869388315 </t>
  </si>
  <si>
    <t xml:space="preserve">М8694990   </t>
  </si>
  <si>
    <t xml:space="preserve">М8695216   </t>
  </si>
  <si>
    <t xml:space="preserve">М8695800   </t>
  </si>
  <si>
    <t xml:space="preserve">М8697130   </t>
  </si>
  <si>
    <t xml:space="preserve">М8697180   </t>
  </si>
  <si>
    <t xml:space="preserve">М8697220   </t>
  </si>
  <si>
    <t xml:space="preserve">М8697231   </t>
  </si>
  <si>
    <t xml:space="preserve">М8700130   </t>
  </si>
  <si>
    <t xml:space="preserve">М8700420   </t>
  </si>
  <si>
    <t xml:space="preserve">М8701450   </t>
  </si>
  <si>
    <t xml:space="preserve">М870201001 </t>
  </si>
  <si>
    <t xml:space="preserve">М8702140   </t>
  </si>
  <si>
    <t xml:space="preserve">М8702774   </t>
  </si>
  <si>
    <t xml:space="preserve">М8706002   </t>
  </si>
  <si>
    <t xml:space="preserve">М8708070   </t>
  </si>
  <si>
    <t xml:space="preserve">М871542300 </t>
  </si>
  <si>
    <t xml:space="preserve">М871542301 </t>
  </si>
  <si>
    <t xml:space="preserve">М871542302 </t>
  </si>
  <si>
    <t xml:space="preserve">М8715904   </t>
  </si>
  <si>
    <t xml:space="preserve">М8715905   </t>
  </si>
  <si>
    <t xml:space="preserve">ТРОЙНИК </t>
  </si>
  <si>
    <t xml:space="preserve">М8718760   </t>
  </si>
  <si>
    <t xml:space="preserve">М872352000 </t>
  </si>
  <si>
    <t xml:space="preserve">М8724080   </t>
  </si>
  <si>
    <t xml:space="preserve">М872410101 </t>
  </si>
  <si>
    <t xml:space="preserve">М8727160   </t>
  </si>
  <si>
    <t xml:space="preserve">М8728442   </t>
  </si>
  <si>
    <t xml:space="preserve">М872846403 </t>
  </si>
  <si>
    <t xml:space="preserve">М8728470   </t>
  </si>
  <si>
    <t xml:space="preserve">М8729380   </t>
  </si>
  <si>
    <t xml:space="preserve">М872967001 </t>
  </si>
  <si>
    <t xml:space="preserve">М873244001 </t>
  </si>
  <si>
    <t xml:space="preserve">М8732700   </t>
  </si>
  <si>
    <t xml:space="preserve">М8733000   </t>
  </si>
  <si>
    <t xml:space="preserve">М8733200   </t>
  </si>
  <si>
    <t xml:space="preserve">М8733410   </t>
  </si>
  <si>
    <t xml:space="preserve">М873404000 </t>
  </si>
  <si>
    <t xml:space="preserve">М8734510   </t>
  </si>
  <si>
    <t xml:space="preserve">М8736920   </t>
  </si>
  <si>
    <t xml:space="preserve">М873800001 </t>
  </si>
  <si>
    <t xml:space="preserve">М873905300 </t>
  </si>
  <si>
    <t xml:space="preserve">М873946001 </t>
  </si>
  <si>
    <t xml:space="preserve">М873947001 </t>
  </si>
  <si>
    <t xml:space="preserve">М8739645   </t>
  </si>
  <si>
    <t xml:space="preserve">М8741430   </t>
  </si>
  <si>
    <t xml:space="preserve">М874143201 </t>
  </si>
  <si>
    <t xml:space="preserve">М874144700 </t>
  </si>
  <si>
    <t xml:space="preserve">М874200001 </t>
  </si>
  <si>
    <t xml:space="preserve">М874200101 </t>
  </si>
  <si>
    <t xml:space="preserve">М874200201 </t>
  </si>
  <si>
    <t xml:space="preserve">М874203000 </t>
  </si>
  <si>
    <t xml:space="preserve">М8742050   </t>
  </si>
  <si>
    <t xml:space="preserve">М8743919   </t>
  </si>
  <si>
    <t xml:space="preserve">М8745650   </t>
  </si>
  <si>
    <t xml:space="preserve">М874565100 </t>
  </si>
  <si>
    <t xml:space="preserve">М875482001 </t>
  </si>
  <si>
    <t xml:space="preserve">М875482101 </t>
  </si>
  <si>
    <t xml:space="preserve">М8755300   </t>
  </si>
  <si>
    <t xml:space="preserve">М8755330   </t>
  </si>
  <si>
    <t xml:space="preserve">М8755830   </t>
  </si>
  <si>
    <t xml:space="preserve">М8755840   </t>
  </si>
  <si>
    <t xml:space="preserve">М8755887   </t>
  </si>
  <si>
    <t xml:space="preserve">М875825001 </t>
  </si>
  <si>
    <t xml:space="preserve">М875825101 </t>
  </si>
  <si>
    <t xml:space="preserve">М875826201 </t>
  </si>
  <si>
    <t xml:space="preserve">М875826301 </t>
  </si>
  <si>
    <t xml:space="preserve">М875827400 </t>
  </si>
  <si>
    <t xml:space="preserve">М8758410   </t>
  </si>
  <si>
    <t xml:space="preserve">М875841100 </t>
  </si>
  <si>
    <t xml:space="preserve">М875842000 </t>
  </si>
  <si>
    <t xml:space="preserve">М875842100 </t>
  </si>
  <si>
    <t xml:space="preserve">М876334000 </t>
  </si>
  <si>
    <t xml:space="preserve">М876335000 </t>
  </si>
  <si>
    <t xml:space="preserve">М8763400   </t>
  </si>
  <si>
    <t xml:space="preserve">М876666102 </t>
  </si>
  <si>
    <t xml:space="preserve">М876804201 </t>
  </si>
  <si>
    <t xml:space="preserve">М876804301 </t>
  </si>
  <si>
    <t xml:space="preserve">М876833002 </t>
  </si>
  <si>
    <t xml:space="preserve">М8768862   </t>
  </si>
  <si>
    <t xml:space="preserve">М8768890   </t>
  </si>
  <si>
    <t xml:space="preserve">М8768900   </t>
  </si>
  <si>
    <t xml:space="preserve">М8901141   </t>
  </si>
  <si>
    <t xml:space="preserve">М8901143   </t>
  </si>
  <si>
    <t xml:space="preserve">М8901144   </t>
  </si>
  <si>
    <t xml:space="preserve">М8901146   </t>
  </si>
  <si>
    <t xml:space="preserve">М8901147   </t>
  </si>
  <si>
    <t xml:space="preserve">М8901151   </t>
  </si>
  <si>
    <t xml:space="preserve">М8901153   </t>
  </si>
  <si>
    <t xml:space="preserve">М8901158   </t>
  </si>
  <si>
    <t xml:space="preserve">М8901192   </t>
  </si>
  <si>
    <t xml:space="preserve">М8901205   </t>
  </si>
  <si>
    <t xml:space="preserve">М8901252   </t>
  </si>
  <si>
    <t xml:space="preserve">М8901280   </t>
  </si>
  <si>
    <t xml:space="preserve">М890128800 </t>
  </si>
  <si>
    <t xml:space="preserve">М890415001 </t>
  </si>
  <si>
    <t xml:space="preserve">М890415205 </t>
  </si>
  <si>
    <t xml:space="preserve">М890415301 </t>
  </si>
  <si>
    <t xml:space="preserve">М8904210   </t>
  </si>
  <si>
    <t xml:space="preserve">М8904250   </t>
  </si>
  <si>
    <t xml:space="preserve">М890570001 </t>
  </si>
  <si>
    <t xml:space="preserve">М890615001 </t>
  </si>
  <si>
    <t xml:space="preserve">М890615401 </t>
  </si>
  <si>
    <t xml:space="preserve">М890907201 </t>
  </si>
  <si>
    <t xml:space="preserve">М890908101 </t>
  </si>
  <si>
    <t xml:space="preserve">ЩИТОК (ШИЛЬДИК) </t>
  </si>
  <si>
    <t xml:space="preserve">М890908500 </t>
  </si>
  <si>
    <t xml:space="preserve">М571276000 </t>
  </si>
  <si>
    <t xml:space="preserve">М5712781   </t>
  </si>
  <si>
    <t xml:space="preserve">М571278301 </t>
  </si>
  <si>
    <t xml:space="preserve">М571279001 </t>
  </si>
  <si>
    <t xml:space="preserve">М5712791   </t>
  </si>
  <si>
    <t xml:space="preserve">М5712801   </t>
  </si>
  <si>
    <t xml:space="preserve">М5712821   </t>
  </si>
  <si>
    <t xml:space="preserve">М5712829   </t>
  </si>
  <si>
    <t xml:space="preserve">М5712830   </t>
  </si>
  <si>
    <t xml:space="preserve">М5712831   </t>
  </si>
  <si>
    <t>ПЛАШКА  М20</t>
  </si>
  <si>
    <t xml:space="preserve">М5712832   </t>
  </si>
  <si>
    <t xml:space="preserve">ПЛАСТИНА </t>
  </si>
  <si>
    <t xml:space="preserve">М5712950   </t>
  </si>
  <si>
    <t xml:space="preserve">М571296001 </t>
  </si>
  <si>
    <t xml:space="preserve">М5712970   </t>
  </si>
  <si>
    <t xml:space="preserve">М5713290   </t>
  </si>
  <si>
    <t xml:space="preserve">М5725003   </t>
  </si>
  <si>
    <t xml:space="preserve">М5725005   </t>
  </si>
  <si>
    <t xml:space="preserve">М5725012   </t>
  </si>
  <si>
    <t xml:space="preserve">М5725014   </t>
  </si>
  <si>
    <t xml:space="preserve">М5725015   </t>
  </si>
  <si>
    <t xml:space="preserve">М5725016   </t>
  </si>
  <si>
    <t>ФРЕЗА 5</t>
  </si>
  <si>
    <t xml:space="preserve">М572501805 </t>
  </si>
  <si>
    <t>ФРЕЗА 12</t>
  </si>
  <si>
    <t xml:space="preserve">М572501902 </t>
  </si>
  <si>
    <t>ФРЕЗА 14</t>
  </si>
  <si>
    <t xml:space="preserve">М572501904 </t>
  </si>
  <si>
    <t>ФРЕЗА 16</t>
  </si>
  <si>
    <t xml:space="preserve">М572501906 </t>
  </si>
  <si>
    <t>ФРЕЗА 18*17</t>
  </si>
  <si>
    <t xml:space="preserve">М572501918 </t>
  </si>
  <si>
    <t>ФРЕЗА 25 К/Х</t>
  </si>
  <si>
    <t xml:space="preserve">М572501925 </t>
  </si>
  <si>
    <t>ФРЕЗА 28</t>
  </si>
  <si>
    <t xml:space="preserve">М572501928 </t>
  </si>
  <si>
    <t xml:space="preserve">М5725020   </t>
  </si>
  <si>
    <t xml:space="preserve">М5725023   </t>
  </si>
  <si>
    <t>ФРЕЗА ОТРЕЗНАЯ 80Х1.6</t>
  </si>
  <si>
    <t xml:space="preserve">М5725026   </t>
  </si>
  <si>
    <t xml:space="preserve">М5725027   </t>
  </si>
  <si>
    <t xml:space="preserve">М5725030   </t>
  </si>
  <si>
    <t>ФРЕЗА ОТРЕЗНАЯ 125Х2</t>
  </si>
  <si>
    <t xml:space="preserve">М572503122 </t>
  </si>
  <si>
    <t xml:space="preserve">М572503125 </t>
  </si>
  <si>
    <t xml:space="preserve">М572503200 </t>
  </si>
  <si>
    <t>ФРЕЗА КОНЦЕВАЯ 16</t>
  </si>
  <si>
    <t xml:space="preserve">М5725090   </t>
  </si>
  <si>
    <t>ФРЕЗА КОНЦЕВАЯ 18</t>
  </si>
  <si>
    <t xml:space="preserve">М572509018 </t>
  </si>
  <si>
    <t>ФРЕЗА КОНЦЕВАЯ 22</t>
  </si>
  <si>
    <t xml:space="preserve">М572509022 </t>
  </si>
  <si>
    <t>ФРЕЗА КОНЦЕВАЯ 25</t>
  </si>
  <si>
    <t xml:space="preserve">М572509025 </t>
  </si>
  <si>
    <t>ФРЕЗА КОНЦЕВАЯ 32</t>
  </si>
  <si>
    <t xml:space="preserve">М572509032 </t>
  </si>
  <si>
    <t xml:space="preserve">М5725095   </t>
  </si>
  <si>
    <t>ФРЕЗА ШПОНОЧНАЯ 3</t>
  </si>
  <si>
    <t xml:space="preserve">М572509601 </t>
  </si>
  <si>
    <t>ФРЕЗА ШПОНОЧНАЯ 5-10 (5-20ШТ,10-4ШТ)</t>
  </si>
  <si>
    <t xml:space="preserve">М5725100   </t>
  </si>
  <si>
    <t xml:space="preserve">ФРЕЗА ШПОНОЧНАЯ 10 </t>
  </si>
  <si>
    <t xml:space="preserve">М5725110   </t>
  </si>
  <si>
    <t>ФРЕЗА МОДУЛЬНАЯ 1.5</t>
  </si>
  <si>
    <t xml:space="preserve">М5725120   </t>
  </si>
  <si>
    <t xml:space="preserve">М5738300   </t>
  </si>
  <si>
    <t>ПРИСПОСОБЛЕНИЕ ФАСКОСЪЕМНОЕ УГЛОВОЕ</t>
  </si>
  <si>
    <t xml:space="preserve">М574496100 </t>
  </si>
  <si>
    <t>МЕТЧИК МЕТРИЧЕСКОЙ РЕЗЬБЫ М 24Х3.0</t>
  </si>
  <si>
    <t xml:space="preserve">М5752326   </t>
  </si>
  <si>
    <t>МЕТЧИК МЕТРИЧЕСКОЙ РЕЗЬБЫ М 27Х2</t>
  </si>
  <si>
    <t xml:space="preserve">М5752328   </t>
  </si>
  <si>
    <t>МЕТЧИК МЕТРИЧЕСКОЙ РЕЗЬБЫ М 3Х0.5</t>
  </si>
  <si>
    <t xml:space="preserve">М575233401 </t>
  </si>
  <si>
    <t>МЕТЧИК МЕТРИЧЕСКОЙ РЕЗЬБЫ М 14Х2</t>
  </si>
  <si>
    <t xml:space="preserve">М5752341   </t>
  </si>
  <si>
    <t>МЕТЧИК МЕТРИЧЕСКОЙ РЕЗЬБЫ М 12Х1.25</t>
  </si>
  <si>
    <t xml:space="preserve">М5752344   </t>
  </si>
  <si>
    <t xml:space="preserve">М575235100 </t>
  </si>
  <si>
    <t>МЕТЧИК М14,М-20</t>
  </si>
  <si>
    <t xml:space="preserve">М575235105 </t>
  </si>
  <si>
    <t xml:space="preserve">М5752359   </t>
  </si>
  <si>
    <t xml:space="preserve">М575235920 </t>
  </si>
  <si>
    <t>ТРУБООТРЕЗАТЕЛЬ (16*1, 19*1)</t>
  </si>
  <si>
    <t xml:space="preserve">М5753960   </t>
  </si>
  <si>
    <t xml:space="preserve">ЩУП № 3 </t>
  </si>
  <si>
    <t xml:space="preserve">М575600201 </t>
  </si>
  <si>
    <t xml:space="preserve">ГОРЕЛКА </t>
  </si>
  <si>
    <t xml:space="preserve">М5759451   </t>
  </si>
  <si>
    <t xml:space="preserve">М5759452   </t>
  </si>
  <si>
    <t xml:space="preserve">М575945500 </t>
  </si>
  <si>
    <t xml:space="preserve">М575946001 </t>
  </si>
  <si>
    <t xml:space="preserve">М5759700   </t>
  </si>
  <si>
    <t xml:space="preserve">М5760338   </t>
  </si>
  <si>
    <t xml:space="preserve">М5787931   </t>
  </si>
  <si>
    <t xml:space="preserve">М5788736   </t>
  </si>
  <si>
    <t xml:space="preserve">ПРИБОР М1530 М1А 1.5 10А </t>
  </si>
  <si>
    <t xml:space="preserve">М5788890   </t>
  </si>
  <si>
    <t xml:space="preserve">М5788891   </t>
  </si>
  <si>
    <t>ПРИБОР Р-4833</t>
  </si>
  <si>
    <t xml:space="preserve">М5789119   </t>
  </si>
  <si>
    <t xml:space="preserve">М5803922   </t>
  </si>
  <si>
    <t xml:space="preserve">М5803925   </t>
  </si>
  <si>
    <t xml:space="preserve">М5820000   </t>
  </si>
  <si>
    <t xml:space="preserve">М5827274   </t>
  </si>
  <si>
    <t xml:space="preserve">М582727500 </t>
  </si>
  <si>
    <t>ПОЛОТЕНЦЕСУШИТЕЛЬ</t>
  </si>
  <si>
    <t xml:space="preserve">М583121801 </t>
  </si>
  <si>
    <t>НАБОР ДЛЯ СПЕЦИЙ</t>
  </si>
  <si>
    <t xml:space="preserve">М583500101 </t>
  </si>
  <si>
    <t xml:space="preserve">М5840660   </t>
  </si>
  <si>
    <t xml:space="preserve">М5842541   </t>
  </si>
  <si>
    <t xml:space="preserve">М5853950   </t>
  </si>
  <si>
    <t>ТАРЕЛКА ГЛУБОКАЯ</t>
  </si>
  <si>
    <t>М584129402</t>
  </si>
  <si>
    <t xml:space="preserve">М501441001 </t>
  </si>
  <si>
    <t xml:space="preserve">М5031170   </t>
  </si>
  <si>
    <t xml:space="preserve">М5033170   </t>
  </si>
  <si>
    <t xml:space="preserve">М5054027   </t>
  </si>
  <si>
    <t xml:space="preserve">М5053702   </t>
  </si>
  <si>
    <t xml:space="preserve">М505370110 </t>
  </si>
  <si>
    <t xml:space="preserve">М5053846   </t>
  </si>
  <si>
    <t xml:space="preserve">М505384102 </t>
  </si>
  <si>
    <t xml:space="preserve">М505384101 </t>
  </si>
  <si>
    <t xml:space="preserve">М5053736   </t>
  </si>
  <si>
    <t xml:space="preserve">М5053733   </t>
  </si>
  <si>
    <t xml:space="preserve">М505377510 </t>
  </si>
  <si>
    <t xml:space="preserve">М5053771   </t>
  </si>
  <si>
    <t xml:space="preserve">М5053775   </t>
  </si>
  <si>
    <t xml:space="preserve">М5053784   </t>
  </si>
  <si>
    <t xml:space="preserve">М505376101 </t>
  </si>
  <si>
    <t xml:space="preserve">М505376001 </t>
  </si>
  <si>
    <t xml:space="preserve">М5053760   </t>
  </si>
  <si>
    <t xml:space="preserve">М505379001 </t>
  </si>
  <si>
    <t xml:space="preserve">М5053791   </t>
  </si>
  <si>
    <t xml:space="preserve">М5053792   </t>
  </si>
  <si>
    <t xml:space="preserve">М505379201 </t>
  </si>
  <si>
    <t xml:space="preserve">М5053840   </t>
  </si>
  <si>
    <t xml:space="preserve">М5054000   </t>
  </si>
  <si>
    <t xml:space="preserve">М5053971   </t>
  </si>
  <si>
    <t xml:space="preserve">М5053845   </t>
  </si>
  <si>
    <t xml:space="preserve">М5053995   </t>
  </si>
  <si>
    <t xml:space="preserve">М505399501 </t>
  </si>
  <si>
    <t xml:space="preserve">М505396001 </t>
  </si>
  <si>
    <t xml:space="preserve">М5054109   </t>
  </si>
  <si>
    <t xml:space="preserve">М5054090   </t>
  </si>
  <si>
    <t xml:space="preserve">М5054100   </t>
  </si>
  <si>
    <t xml:space="preserve">М5054402   </t>
  </si>
  <si>
    <t xml:space="preserve">М5054400   </t>
  </si>
  <si>
    <t xml:space="preserve">М5054412   </t>
  </si>
  <si>
    <t xml:space="preserve">М5054413   </t>
  </si>
  <si>
    <t xml:space="preserve">М5054430   </t>
  </si>
  <si>
    <t xml:space="preserve">М5054431   </t>
  </si>
  <si>
    <t xml:space="preserve">М505443910 </t>
  </si>
  <si>
    <t xml:space="preserve">М5054440   </t>
  </si>
  <si>
    <t xml:space="preserve">М5054439   </t>
  </si>
  <si>
    <t xml:space="preserve">М5054443   </t>
  </si>
  <si>
    <t xml:space="preserve">М5054445   </t>
  </si>
  <si>
    <t xml:space="preserve">М5054422   </t>
  </si>
  <si>
    <t xml:space="preserve">М5054423   </t>
  </si>
  <si>
    <t xml:space="preserve">М5054393   </t>
  </si>
  <si>
    <t xml:space="preserve">М5054390   </t>
  </si>
  <si>
    <t xml:space="preserve">М505445101 </t>
  </si>
  <si>
    <t xml:space="preserve">М5054382   </t>
  </si>
  <si>
    <t xml:space="preserve">М5054531   </t>
  </si>
  <si>
    <t xml:space="preserve">М5054530   </t>
  </si>
  <si>
    <t xml:space="preserve">М5054535   </t>
  </si>
  <si>
    <t xml:space="preserve">М5054570   </t>
  </si>
  <si>
    <t xml:space="preserve">М5054560   </t>
  </si>
  <si>
    <t xml:space="preserve">М5054550   </t>
  </si>
  <si>
    <t xml:space="preserve">М5060593   </t>
  </si>
  <si>
    <t xml:space="preserve">М5060571   </t>
  </si>
  <si>
    <t xml:space="preserve">М506061001 </t>
  </si>
  <si>
    <t xml:space="preserve">М5060603   </t>
  </si>
  <si>
    <t xml:space="preserve">М506058705 </t>
  </si>
  <si>
    <t xml:space="preserve">М506058501 </t>
  </si>
  <si>
    <t xml:space="preserve">М5060589   </t>
  </si>
  <si>
    <t xml:space="preserve">М506058901 </t>
  </si>
  <si>
    <t xml:space="preserve">М5060424   </t>
  </si>
  <si>
    <t xml:space="preserve">М5060400   </t>
  </si>
  <si>
    <t xml:space="preserve">М5060413   </t>
  </si>
  <si>
    <t xml:space="preserve">М5060430   </t>
  </si>
  <si>
    <t xml:space="preserve">М5060432   </t>
  </si>
  <si>
    <t xml:space="preserve">М8748006   </t>
  </si>
  <si>
    <t xml:space="preserve">М8748010   </t>
  </si>
  <si>
    <t xml:space="preserve">М8748025   </t>
  </si>
  <si>
    <t xml:space="preserve">М8748022   </t>
  </si>
  <si>
    <t xml:space="preserve">М8748060   </t>
  </si>
  <si>
    <t xml:space="preserve">М874419001 </t>
  </si>
  <si>
    <t xml:space="preserve">М8900021   </t>
  </si>
  <si>
    <t>БАЛКА Б-1</t>
  </si>
  <si>
    <t>ВЕНТИЛЬ</t>
  </si>
  <si>
    <t>ВЕНТИЛЬ 15-ТПР-20</t>
  </si>
  <si>
    <t>КАБЕЛЬ АВВ-п 2Х4</t>
  </si>
  <si>
    <t>КАБЕЛЬ АВВГ 2Х2,5 -0,66</t>
  </si>
  <si>
    <t>КАБЕЛЬ АВВГ 2Х4-0.66</t>
  </si>
  <si>
    <t>КАБЕЛЬ АВВГ 3*4+1*2,5(ОЖ)-0,66</t>
  </si>
  <si>
    <t>КАБЕЛЬ АВВГ 3Х4(ОЖ)-0,66</t>
  </si>
  <si>
    <t>КАБЕЛЬ АВВГ 3Х4+1Х2,5-0,66</t>
  </si>
  <si>
    <t>КАБЕЛЬ АВВГ 3Х6(ОЖ)-0,66</t>
  </si>
  <si>
    <t>КАБЕЛЬ АВВГ 3Х6+1Х4</t>
  </si>
  <si>
    <t>КАБЕЛЬ АВВГ 4Х10</t>
  </si>
  <si>
    <t>КАБЕЛЬ АВВГ 4Х10(ОЖ)-0,66</t>
  </si>
  <si>
    <t>КАБЕЛЬ АВВГ 4Х10(ОЖ)-1</t>
  </si>
  <si>
    <t>КАБЕЛЬ АВВГ 4Х35</t>
  </si>
  <si>
    <t>КАБЕЛЬ АВВГ 4Х4</t>
  </si>
  <si>
    <t>КАБЕЛЬ АВВГ 4Х4-1</t>
  </si>
  <si>
    <t>КАБЕЛЬ АВВГ 4Х4(ОЖ)-1</t>
  </si>
  <si>
    <t>КАБЕЛЬ АВВГ 4Х6</t>
  </si>
  <si>
    <t>КАБЕЛЬ АВВГ 4Х6 (ОЖ)-0,66</t>
  </si>
  <si>
    <t>КАБЕЛЬ АВВГ 4Х6 (ОЖ)-1</t>
  </si>
  <si>
    <t>КАБЕЛЬ АВВГ 4Х6-1</t>
  </si>
  <si>
    <t>КАБЕЛЬ АВВГ-0,66 3Х4</t>
  </si>
  <si>
    <t>КАБЕЛЬ АВВГ-0.66 1Х10 (ОЖ)</t>
  </si>
  <si>
    <t>КАБЕЛЬ АВВГ-1 3Х10+1Х6</t>
  </si>
  <si>
    <t>КАБЕЛЬ АВВГ-1 3Х6+1Х4</t>
  </si>
  <si>
    <t>КАБЕЛЬ АВВГ-1 4Х1О</t>
  </si>
  <si>
    <t>КАБЕЛЬ АВВГ-1 4Х4</t>
  </si>
  <si>
    <t xml:space="preserve">КАБЕЛЬ АВВГнг 4Х16 (ОЖ) -1 </t>
  </si>
  <si>
    <t>КАБЕЛЬ АВВГНГ-0.66 3Х6</t>
  </si>
  <si>
    <t>КАБЕЛЬ АВВГНГ-0.66 4Х2,5</t>
  </si>
  <si>
    <t>КАБЕЛЬ АКВВГ 10Х2,5</t>
  </si>
  <si>
    <t>КАБЕЛЬ АКВВГ 10Х2,5-0,66</t>
  </si>
  <si>
    <t>КАБЕЛЬ АКВВГ 14Х2,5</t>
  </si>
  <si>
    <t>КАБЕЛЬ АКВВГ 14Х2,5-0,66</t>
  </si>
  <si>
    <t>КАБЕЛЬ АКВВГ 19Х2,5</t>
  </si>
  <si>
    <t>КАБЕЛЬ АКВВГ 19Х2,5-0,66</t>
  </si>
  <si>
    <t>КАБЕЛЬ АКВВГ 3Х16</t>
  </si>
  <si>
    <t>КАБЕЛЬ АКВВГ 4Х2,5</t>
  </si>
  <si>
    <t>КАБЕЛЬ АКВВГ 4Х2,5-0,66</t>
  </si>
  <si>
    <t>КАБЕЛЬ АКВВГ 4Х4 0,66</t>
  </si>
  <si>
    <t>КАБЕЛЬ АКВВГ 4Х6-0,66</t>
  </si>
  <si>
    <t>КАБЕЛЬ АКВВГ 5Х2,5</t>
  </si>
  <si>
    <t>КАБЕЛЬ АКВВГ 5Х2,5-0,66</t>
  </si>
  <si>
    <t>КАБЕЛЬ АКВВГ 7Х2,5</t>
  </si>
  <si>
    <t>КАБЕЛЬ АКВВГ 7Х2,5-0,66</t>
  </si>
  <si>
    <t>КАБЕЛЬ АКВВГ 7Х4</t>
  </si>
  <si>
    <t>КАБЕЛЬ АКВВГ 7Х4-0,66</t>
  </si>
  <si>
    <t>КАБЕЛЬ АКВВГЭнг 14Х2,5</t>
  </si>
  <si>
    <t>КАБЕЛЬ АКВВГЭнг 4Х2,5-0,66</t>
  </si>
  <si>
    <t>КАБЕЛЬ АКВВГЭнг 4Х4-0,66</t>
  </si>
  <si>
    <t>КАБЕЛЬ АНРГ 2Х10</t>
  </si>
  <si>
    <t>КАБЕЛЬ АНРГ 2Х4</t>
  </si>
  <si>
    <t>КАБЕЛЬ АНРГ 3Х4</t>
  </si>
  <si>
    <t xml:space="preserve">КАБЕЛЬ ТЗАШП 12Х4Х1.2 </t>
  </si>
  <si>
    <t>КАБЕЛЬ ТПП 100Х2Х0,5</t>
  </si>
  <si>
    <t>КАБЕЛЬ ТППЭП 10Х2Х0,5</t>
  </si>
  <si>
    <t>КАБЕЛЬ ТППЭП 20*2*0,4-200</t>
  </si>
  <si>
    <t>КАБЕЛЬ ТППЭП 20Х2Х0,4</t>
  </si>
  <si>
    <t>КАБЕЛЬ ТППЭП 30Х2Х0,4</t>
  </si>
  <si>
    <t>КАБЕЛЬ ТППЭП 50 Х2Х0,5-200</t>
  </si>
  <si>
    <t>КАБЕЛЬ ТППЭП 50Х2Х0,5</t>
  </si>
  <si>
    <t>КАБЕЛЬ ТСВ 10 Х2 Х0.4</t>
  </si>
  <si>
    <t>КАБЕЛЬ ТСВ 10Х2Х0.50</t>
  </si>
  <si>
    <t>КАБЕЛЬ ТСВ 20 Х2 Х0.40</t>
  </si>
  <si>
    <t>КАБЕЛЬ ТСВ 5Х2Х0.4</t>
  </si>
  <si>
    <t>КАБЕЛЬ ТСВ 5Х2Х0.5</t>
  </si>
  <si>
    <t>УСТРОЙСТВО КСАМ11-21-11212</t>
  </si>
  <si>
    <t>УСТРОЙСТВО КСАМ11-21-11312 УХЛ3</t>
  </si>
  <si>
    <t>УСТРОЙСТВО КСАМ11-21-12112 УХЛ3</t>
  </si>
  <si>
    <t>УСТРОЙСТВО КСАМ11-21-12212 УХЛ3</t>
  </si>
  <si>
    <t>УСТРОЙСТВО КСАМ11-21-22212</t>
  </si>
  <si>
    <t>СТЕКЛО ЗАЩИТНОЕ</t>
  </si>
  <si>
    <t>ЗАМОК БЛОКИРОВКИ</t>
  </si>
  <si>
    <t>м3</t>
  </si>
  <si>
    <t>км</t>
  </si>
  <si>
    <t xml:space="preserve">М583507600 </t>
  </si>
  <si>
    <t xml:space="preserve">М583310103 </t>
  </si>
  <si>
    <t xml:space="preserve">М5806265   </t>
  </si>
  <si>
    <t xml:space="preserve">М8767901   </t>
  </si>
  <si>
    <t>КУЛЕР ДЛЯ ВОДЫ HOTFROST V118</t>
  </si>
  <si>
    <t>ЛЕСТНИЦА СТЕКЛОПЛАСТИКОВАЯ ПРИСТАВНАЯ  ЛСП-3</t>
  </si>
  <si>
    <t>СТРОП УСК2 20Т15 М</t>
  </si>
  <si>
    <t>Эл/двиг.. МТ Н 211-6 У1 IM1001 IP55 S3 380B 7.5 кВт*925об</t>
  </si>
  <si>
    <t>000122559</t>
  </si>
  <si>
    <t>000122495</t>
  </si>
  <si>
    <t>108339-108321</t>
  </si>
  <si>
    <t>Регулятор давления УРД-50</t>
  </si>
  <si>
    <t>Электрошлагбаум</t>
  </si>
  <si>
    <t>Маслянный радиатор General NY-15</t>
  </si>
  <si>
    <t>Огнетушитель ОП-4</t>
  </si>
  <si>
    <t>Принтер Canon LBP-810</t>
  </si>
  <si>
    <t>Принтер HP Laser Jet 1300</t>
  </si>
  <si>
    <t>Телефакс Canon B-160</t>
  </si>
  <si>
    <t>Электродвигатель 3,0 кВт</t>
  </si>
  <si>
    <t>Электроплита "Гефест" 1140</t>
  </si>
  <si>
    <t>000032863</t>
  </si>
  <si>
    <t>000032864</t>
  </si>
  <si>
    <t>000032865</t>
  </si>
  <si>
    <t>000054839</t>
  </si>
  <si>
    <t xml:space="preserve">000114430 </t>
  </si>
  <si>
    <t xml:space="preserve">000114431 </t>
  </si>
  <si>
    <t xml:space="preserve">000114432 </t>
  </si>
  <si>
    <t xml:space="preserve">000114433 </t>
  </si>
  <si>
    <t xml:space="preserve">000114434 </t>
  </si>
  <si>
    <t xml:space="preserve">000114435 </t>
  </si>
  <si>
    <t xml:space="preserve">000114436 </t>
  </si>
  <si>
    <t xml:space="preserve">000114437 </t>
  </si>
  <si>
    <t xml:space="preserve">000114438 </t>
  </si>
  <si>
    <t xml:space="preserve">000114439 </t>
  </si>
  <si>
    <t xml:space="preserve">000114440 </t>
  </si>
  <si>
    <t xml:space="preserve">000114441 </t>
  </si>
  <si>
    <t xml:space="preserve">000114442 </t>
  </si>
  <si>
    <t xml:space="preserve">000114443 </t>
  </si>
  <si>
    <t xml:space="preserve">000114444 </t>
  </si>
  <si>
    <t xml:space="preserve">000114445 </t>
  </si>
  <si>
    <t xml:space="preserve">000114446 </t>
  </si>
  <si>
    <t xml:space="preserve">000114447 </t>
  </si>
  <si>
    <t xml:space="preserve">000114448 </t>
  </si>
  <si>
    <t xml:space="preserve">000114449 </t>
  </si>
  <si>
    <t xml:space="preserve">000114450 </t>
  </si>
  <si>
    <t xml:space="preserve">000114451 </t>
  </si>
  <si>
    <t xml:space="preserve">000114452 </t>
  </si>
  <si>
    <t xml:space="preserve">000114453 </t>
  </si>
  <si>
    <t xml:space="preserve">000114454 </t>
  </si>
  <si>
    <t xml:space="preserve">000114455 </t>
  </si>
  <si>
    <t xml:space="preserve">000114456 </t>
  </si>
  <si>
    <t xml:space="preserve">000114457 </t>
  </si>
  <si>
    <t xml:space="preserve">000114458 </t>
  </si>
  <si>
    <t xml:space="preserve">000114459 </t>
  </si>
  <si>
    <t xml:space="preserve">000114460 </t>
  </si>
  <si>
    <t xml:space="preserve">000114461 </t>
  </si>
  <si>
    <t xml:space="preserve">000114462 </t>
  </si>
  <si>
    <t>Машинка пишущая OPTIMA-50.520*</t>
  </si>
  <si>
    <t>Автомат ВА 250А</t>
  </si>
  <si>
    <t>Щиток квартирный типа ЩКУ-4А-63-99-2</t>
  </si>
  <si>
    <t>Щиток квартирный типа ЩКУ-4-40-21-1</t>
  </si>
  <si>
    <t>ПОДШИПНИК 106/6006 для привода ТНВД Камаз (рыночная цена 198 рублей)</t>
  </si>
  <si>
    <t>327.32</t>
  </si>
  <si>
    <t>393.50</t>
  </si>
  <si>
    <t>727.39</t>
  </si>
  <si>
    <t>167.33</t>
  </si>
  <si>
    <t>190.77</t>
  </si>
  <si>
    <t>273.22</t>
  </si>
  <si>
    <t>561.79</t>
  </si>
  <si>
    <t>561.80</t>
  </si>
  <si>
    <t xml:space="preserve">ПОДШИПНИК 201, ГПЗ-201 устанавливается в генераторах автомобилей Москвич-400, Москвич-401 </t>
  </si>
  <si>
    <t xml:space="preserve">ПОДШИПНИК 6200 Система питания двигателя автомобилей КАМАЗ, МАЗ, КрАЗ, БелАЗ </t>
  </si>
  <si>
    <t xml:space="preserve">ПОДШИПНИК 204/А ГПЗ d - внутренний диаметр: 20, D - наружний диаметр: 47, В - высота : 14 </t>
  </si>
  <si>
    <t xml:space="preserve">ПОДШИПНИК 304, ЗИЛ-585 коробки отбора мощности Т-40,с/х механизма рулевого </t>
  </si>
  <si>
    <t xml:space="preserve">ПОДШИПНИК 305, дифференциала 21213 '6-305' раздатки вала привода мостов </t>
  </si>
  <si>
    <t xml:space="preserve">ПОДШИПНИК 306/6306, МТЗкр,газ-66, генератор маз ГПЗ </t>
  </si>
  <si>
    <t xml:space="preserve">ПОДШИПНИК 307 </t>
  </si>
  <si>
    <t xml:space="preserve">ПОДШИПНИК 309 </t>
  </si>
  <si>
    <t xml:space="preserve">ПОДШИПНИК 310 </t>
  </si>
  <si>
    <t xml:space="preserve">ПОДШИПНИК 324/2320 </t>
  </si>
  <si>
    <t>ПОДШИПНИК 2224</t>
  </si>
  <si>
    <t xml:space="preserve">ПОДШИПНИК 2312 </t>
  </si>
  <si>
    <t xml:space="preserve">ПОДШИПНИК 2324 </t>
  </si>
  <si>
    <t xml:space="preserve">ПОДШИПНИК 6006 </t>
  </si>
  <si>
    <t xml:space="preserve">ПОДШИПНИК 6014 </t>
  </si>
  <si>
    <t>ПОДШИПНИК 6-206</t>
  </si>
  <si>
    <t xml:space="preserve">ПОДШИПНИК 6205 </t>
  </si>
  <si>
    <t xml:space="preserve">ПОДШИПНИК 6202  </t>
  </si>
  <si>
    <t xml:space="preserve">ПОДШИПНИК 6204 </t>
  </si>
  <si>
    <t xml:space="preserve">ПОДШИПНИК 7205 ступичный </t>
  </si>
  <si>
    <t xml:space="preserve">ПОДШИПНИК 7511 </t>
  </si>
  <si>
    <t xml:space="preserve">ПОДШИПНИК 7515 задняя ступица внутренний </t>
  </si>
  <si>
    <t xml:space="preserve">ПОДШИПНИК 6309 раздатка редуктор заднего моста ГАЗ  </t>
  </si>
  <si>
    <t xml:space="preserve">ПОДШИПНИК 62307 </t>
  </si>
  <si>
    <t xml:space="preserve">ПОДШИПНИК 8111 </t>
  </si>
  <si>
    <t xml:space="preserve">ПОДШИПНИК 8207 </t>
  </si>
  <si>
    <t>ПОДШИПНИК 1000099</t>
  </si>
  <si>
    <t xml:space="preserve">ПОДШИПНИК 1000904 </t>
  </si>
  <si>
    <t xml:space="preserve">ПОДШИПНИК 12208 </t>
  </si>
  <si>
    <t xml:space="preserve">ПОДШИПНИК 202 </t>
  </si>
  <si>
    <t xml:space="preserve">ПОДШИПНИК 6-203, 203 </t>
  </si>
  <si>
    <t xml:space="preserve">ПОДШИПНИК 180302/6302 подшипник генератора </t>
  </si>
  <si>
    <t xml:space="preserve">ПОДШИПНИК 6-305 </t>
  </si>
  <si>
    <t xml:space="preserve">ПОДШИПНИК 180307 АС17 </t>
  </si>
  <si>
    <t xml:space="preserve">ПОДШИПНИК 6307 подшипник первичного вала </t>
  </si>
  <si>
    <t>ПОДШИПНИК 180310/6310</t>
  </si>
  <si>
    <t xml:space="preserve">ПОДШИПНИК 180310/6-310 </t>
  </si>
  <si>
    <t xml:space="preserve">ПОДШИПНИК 180504 </t>
  </si>
  <si>
    <t xml:space="preserve">ПОДШИПНИК 180605 </t>
  </si>
  <si>
    <t>ПОДШИПНИК 46205</t>
  </si>
  <si>
    <t xml:space="preserve">ПОДШИПНИК 50411 </t>
  </si>
  <si>
    <t xml:space="preserve">ПОДШИПНИК 50412 </t>
  </si>
  <si>
    <t xml:space="preserve">ПОДШИПНИК 80029,60027 </t>
  </si>
  <si>
    <t xml:space="preserve">ПОДШИПНИК 6-203 </t>
  </si>
  <si>
    <t xml:space="preserve">ПОДШИПНИК 6205 подшипник КПП ГАЗ </t>
  </si>
  <si>
    <t xml:space="preserve">ПОДШИПНИК 60308 </t>
  </si>
  <si>
    <t xml:space="preserve">ПОДШИПНИК 6202 </t>
  </si>
  <si>
    <t xml:space="preserve">ПОДШИПНИК 6304 </t>
  </si>
  <si>
    <t xml:space="preserve">ПОДШИПНИК 807813 подшипник ступицы ГАЗ </t>
  </si>
  <si>
    <t xml:space="preserve">ПОДШИПНИК 877907 подшипник рулевого редуктора УАЗ ГАЗ </t>
  </si>
  <si>
    <t xml:space="preserve">ПОДШИПНИК 977907 Подшипник рулевой колонки УАЗ ГАЗ </t>
  </si>
  <si>
    <t xml:space="preserve">ПОДШИПНИК 1160305 подшипник водяного насоса Камаз ВАЗ ЗИЛ МАЗ </t>
  </si>
  <si>
    <t>ПОДШИПНИК 57707 подшипник заднего моста УАЗ</t>
  </si>
  <si>
    <t xml:space="preserve">ПОДШИПНИК 6-46205 Внутренний диаметр (d): 25 мм; Наружный диаметр (D): 52 мм; Ширина (H): 15 мм; </t>
  </si>
  <si>
    <t xml:space="preserve">ПОДШИПНИК 180608 Подшипники промышленные, для сельского хозяйства Внутренний диаметр — 40 мм; Наружный диаметр — 90 мм ; Ширина — 33 мм </t>
  </si>
  <si>
    <t xml:space="preserve">ПОДШИПНИК 6302 подшипник генератора ВАЗ 2101 </t>
  </si>
  <si>
    <t xml:space="preserve">ПОДШИПНИК 1610 Внутренний диаметр: 50 мм
Внешний диаметр: 110 мм Высота: 40 мм Масса: 1.65 Кг сельскохозяйственные машины </t>
  </si>
  <si>
    <t xml:space="preserve">ПОДШИПНИК 62032 Подшипник 17/40/12, шариковый </t>
  </si>
  <si>
    <t xml:space="preserve">ПОДШИПНИК 6-180211/6211 Подшипник 6-180211 С17 (6211 2RS) ГПЗ </t>
  </si>
  <si>
    <t xml:space="preserve">ПОДШИПНИК 7000114 трактор ДТ-75 (ведомая шестерня вала отбора мощности) </t>
  </si>
  <si>
    <t>ПОДШИПНИК 6205 подшипник КПП</t>
  </si>
  <si>
    <t xml:space="preserve">ПОДШИПНИК 94340 ГПЗ Подшипник 40*50*38 943/40 ГПЗ Россия                                                                       94345 ГПЗ Подшипник 45*55*38 943/45 ГПЗ Россия </t>
  </si>
  <si>
    <t>МАНОМЕТР ДМ2005 0- 1.6КГRC:R[23]C/СМ2</t>
  </si>
  <si>
    <t>404.32</t>
  </si>
  <si>
    <t>21.16</t>
  </si>
  <si>
    <t>18.06</t>
  </si>
  <si>
    <t>12,76</t>
  </si>
  <si>
    <t>НДС (20%)</t>
  </si>
  <si>
    <t xml:space="preserve">Стоимость с НДС (20%) </t>
  </si>
  <si>
    <t>Источник бесперебойного питания UPS 500VA (счет 020 ЩС до 10000)</t>
  </si>
  <si>
    <t>Копировальный аппарат Xerox WC m15i (счет 020 ЩС до 10000)</t>
  </si>
  <si>
    <t>Ксерокс Workcentre PE 16 (счет 020 ЩС до 10000)</t>
  </si>
  <si>
    <t xml:space="preserve"> Ксерокс Workcentre PE 16 (счет 020 ЩС до 10000)</t>
  </si>
  <si>
    <t>000055070</t>
  </si>
  <si>
    <t>000055192</t>
  </si>
  <si>
    <t>000055225</t>
  </si>
  <si>
    <t>000055223</t>
  </si>
  <si>
    <t>000033747</t>
  </si>
  <si>
    <t>000052842</t>
  </si>
  <si>
    <t>000055096</t>
  </si>
  <si>
    <t>000033896</t>
  </si>
  <si>
    <t>000054925</t>
  </si>
  <si>
    <t>000082948</t>
  </si>
  <si>
    <t>Цена учетная за единицу, руб.</t>
  </si>
  <si>
    <t>Итого:</t>
  </si>
  <si>
    <t xml:space="preserve">               </t>
  </si>
  <si>
    <t>Перечень невостребованных  материально-технических ресурсов</t>
  </si>
  <si>
    <t>Минимальная стартовая цена реализации за единицу без НДС, руб.</t>
  </si>
  <si>
    <t>Стоимость без НДС, руб.</t>
  </si>
  <si>
    <t>Шина алюминевая АД31 10х100 мм ГОСТ 15175-89</t>
  </si>
  <si>
    <t>Шина алюминевая АД31 10х120 мм ГОСТ 15175-89</t>
  </si>
  <si>
    <t>Болт М20Х300</t>
  </si>
  <si>
    <t>Шина алюминевая АД31 5х40 мм ГОСТ 15175-89</t>
  </si>
  <si>
    <t>Шина алюминевая АД31 6х60 мм ГОСТ 15175-89</t>
  </si>
  <si>
    <t>Шина алюминевая АД31 8х100 мм ГОСТ 15175-89</t>
  </si>
  <si>
    <t>Шина алюминевая АД31 8х60 мм ГОСТ 15175-89</t>
  </si>
  <si>
    <t>Шина алюминевая АД31 8х80 мм ГОСТ 15175-89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</si>
</sst>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color theme="1"/>
      <name val="Arial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0" xfId="0" applyFill="1"/>
    <xf numFmtId="0" fontId="1" fillId="0" borderId="1" xfId="1" applyNumberFormat="1" applyFont="1" applyFill="1" applyBorder="1" applyAlignment="1">
      <alignment horizontal="left" wrapText="1"/>
    </xf>
    <xf numFmtId="0" fontId="1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 applyAlignment="1">
      <alignment horizontal="right" wrapText="1"/>
    </xf>
    <xf numFmtId="2" fontId="1" fillId="0" borderId="1" xfId="1" applyNumberFormat="1" applyFont="1" applyFill="1" applyBorder="1" applyAlignment="1">
      <alignment horizontal="right" wrapText="1"/>
    </xf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49" fontId="0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0" fillId="0" borderId="0" xfId="0" applyBorder="1"/>
    <xf numFmtId="164" fontId="0" fillId="0" borderId="1" xfId="0" applyNumberFormat="1" applyFont="1" applyBorder="1" applyAlignment="1">
      <alignment horizontal="right" wrapText="1"/>
    </xf>
    <xf numFmtId="0" fontId="0" fillId="0" borderId="4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4" fillId="0" borderId="0" xfId="0" applyFont="1" applyFill="1" applyAlignment="1">
      <alignment horizontal="right" wrapText="1"/>
    </xf>
    <xf numFmtId="2" fontId="1" fillId="0" borderId="0" xfId="1" applyNumberFormat="1" applyFont="1" applyFill="1" applyBorder="1" applyAlignment="1">
      <alignment horizontal="right" wrapText="1"/>
    </xf>
    <xf numFmtId="0" fontId="1" fillId="0" borderId="0" xfId="1" applyNumberFormat="1" applyFont="1" applyFill="1" applyBorder="1" applyAlignment="1">
      <alignment horizontal="left"/>
    </xf>
    <xf numFmtId="0" fontId="1" fillId="0" borderId="5" xfId="1" applyNumberFormat="1" applyFont="1" applyFill="1" applyBorder="1" applyAlignment="1">
      <alignment horizontal="left"/>
    </xf>
    <xf numFmtId="164" fontId="0" fillId="0" borderId="1" xfId="0" applyNumberFormat="1" applyFont="1" applyBorder="1" applyAlignment="1">
      <alignment wrapText="1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NumberFormat="1" applyFill="1"/>
    <xf numFmtId="164" fontId="2" fillId="0" borderId="1" xfId="1" applyNumberFormat="1" applyFont="1" applyFill="1" applyBorder="1" applyAlignment="1">
      <alignment horizontal="left" vertical="top"/>
    </xf>
    <xf numFmtId="164" fontId="0" fillId="0" borderId="0" xfId="0" applyNumberFormat="1" applyFill="1" applyBorder="1"/>
    <xf numFmtId="2" fontId="0" fillId="0" borderId="0" xfId="0" applyNumberFormat="1" applyFill="1"/>
    <xf numFmtId="2" fontId="0" fillId="0" borderId="2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2" fontId="0" fillId="0" borderId="0" xfId="0" applyNumberFormat="1" applyFill="1" applyBorder="1"/>
    <xf numFmtId="2" fontId="2" fillId="0" borderId="1" xfId="1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/>
    <xf numFmtId="2" fontId="4" fillId="0" borderId="0" xfId="0" applyNumberFormat="1" applyFont="1" applyBorder="1" applyAlignment="1">
      <alignment wrapText="1"/>
    </xf>
    <xf numFmtId="2" fontId="1" fillId="0" borderId="8" xfId="1" applyNumberFormat="1" applyFont="1" applyFill="1" applyBorder="1" applyAlignment="1">
      <alignment horizontal="right" wrapText="1"/>
    </xf>
    <xf numFmtId="2" fontId="6" fillId="0" borderId="1" xfId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left" vertical="top" wrapText="1"/>
    </xf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4" fontId="0" fillId="2" borderId="7" xfId="0" applyNumberFormat="1" applyFill="1" applyBorder="1" applyAlignment="1"/>
    <xf numFmtId="0" fontId="0" fillId="2" borderId="7" xfId="0" applyNumberFormat="1" applyFill="1" applyBorder="1"/>
    <xf numFmtId="49" fontId="3" fillId="2" borderId="7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/>
    <xf numFmtId="0" fontId="0" fillId="2" borderId="5" xfId="0" applyFill="1" applyBorder="1"/>
    <xf numFmtId="0" fontId="0" fillId="2" borderId="4" xfId="0" applyNumberFormat="1" applyFont="1" applyFill="1" applyBorder="1" applyAlignment="1">
      <alignment wrapText="1"/>
    </xf>
    <xf numFmtId="2" fontId="0" fillId="2" borderId="2" xfId="0" applyNumberFormat="1" applyFont="1" applyFill="1" applyBorder="1" applyAlignment="1">
      <alignment horizontal="right" wrapText="1"/>
    </xf>
    <xf numFmtId="49" fontId="0" fillId="0" borderId="6" xfId="0" applyNumberFormat="1" applyFont="1" applyBorder="1" applyAlignment="1">
      <alignment horizontal="left" wrapText="1"/>
    </xf>
    <xf numFmtId="0" fontId="0" fillId="0" borderId="8" xfId="0" applyNumberFormat="1" applyFont="1" applyBorder="1" applyAlignment="1">
      <alignment wrapText="1"/>
    </xf>
    <xf numFmtId="0" fontId="0" fillId="0" borderId="6" xfId="0" applyFill="1" applyBorder="1"/>
    <xf numFmtId="164" fontId="0" fillId="0" borderId="6" xfId="0" applyNumberFormat="1" applyFont="1" applyBorder="1" applyAlignment="1">
      <alignment wrapText="1"/>
    </xf>
    <xf numFmtId="2" fontId="0" fillId="0" borderId="9" xfId="0" applyNumberFormat="1" applyFont="1" applyBorder="1" applyAlignment="1">
      <alignment horizontal="right" wrapText="1"/>
    </xf>
    <xf numFmtId="2" fontId="1" fillId="0" borderId="6" xfId="1" applyNumberFormat="1" applyFont="1" applyFill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1" applyNumberFormat="1" applyFont="1" applyFill="1" applyBorder="1" applyAlignment="1">
      <alignment horizontal="left"/>
    </xf>
    <xf numFmtId="0" fontId="1" fillId="2" borderId="1" xfId="1" applyNumberFormat="1" applyFont="1" applyFill="1" applyBorder="1" applyAlignment="1">
      <alignment horizontal="left" wrapText="1"/>
    </xf>
    <xf numFmtId="164" fontId="1" fillId="2" borderId="1" xfId="1" applyNumberFormat="1" applyFont="1" applyFill="1" applyBorder="1" applyAlignment="1">
      <alignment horizontal="right" wrapText="1"/>
    </xf>
    <xf numFmtId="2" fontId="1" fillId="2" borderId="8" xfId="1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1" fillId="2" borderId="6" xfId="1" applyNumberFormat="1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2" fontId="4" fillId="0" borderId="0" xfId="0" applyNumberFormat="1" applyFont="1" applyBorder="1" applyAlignment="1">
      <alignment horizontal="right" wrapText="1"/>
    </xf>
    <xf numFmtId="2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3" xfId="0" applyFont="1" applyBorder="1" applyAlignment="1">
      <alignment wrapText="1"/>
    </xf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NumberFormat="1" applyBorder="1" applyAlignment="1">
      <alignment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773"/>
  <sheetViews>
    <sheetView tabSelected="1" view="pageBreakPreview" zoomScaleNormal="115" zoomScaleSheetLayoutView="100" workbookViewId="0">
      <selection activeCell="A532" sqref="A532"/>
    </sheetView>
  </sheetViews>
  <sheetFormatPr defaultColWidth="10.5" defaultRowHeight="11.45" customHeight="1" outlineLevelRow="1"/>
  <cols>
    <col min="1" max="1" width="14.1640625" style="1" customWidth="1"/>
    <col min="2" max="2" width="69.5" style="9" customWidth="1"/>
    <col min="3" max="3" width="8.6640625" style="1" customWidth="1"/>
    <col min="4" max="4" width="12.83203125" style="26" customWidth="1"/>
    <col min="5" max="5" width="13.1640625" style="29" hidden="1" customWidth="1"/>
    <col min="6" max="6" width="13.6640625" style="29" customWidth="1"/>
    <col min="7" max="8" width="12.83203125" style="29" customWidth="1"/>
    <col min="9" max="9" width="16.5" style="29" customWidth="1"/>
    <col min="10" max="10" width="8.5" style="39" hidden="1" customWidth="1"/>
    <col min="12" max="12" width="14.33203125" customWidth="1"/>
  </cols>
  <sheetData>
    <row r="1" spans="1:10" ht="18.75" customHeight="1">
      <c r="G1" s="68"/>
      <c r="H1" s="69"/>
      <c r="I1" s="69"/>
    </row>
    <row r="2" spans="1:10" ht="21.75" customHeight="1">
      <c r="A2" s="74" t="s">
        <v>1006</v>
      </c>
      <c r="B2" s="74"/>
      <c r="C2" s="74"/>
      <c r="D2" s="74"/>
      <c r="E2" s="74"/>
      <c r="F2" s="74"/>
      <c r="G2" s="75"/>
      <c r="H2" s="75"/>
      <c r="I2" s="75"/>
    </row>
    <row r="3" spans="1:10" ht="21" customHeight="1">
      <c r="A3" s="72"/>
      <c r="B3" s="72"/>
      <c r="C3" s="72"/>
      <c r="D3" s="72"/>
      <c r="E3" s="72"/>
      <c r="F3" s="72"/>
      <c r="G3" s="24"/>
      <c r="H3" s="24"/>
      <c r="I3" s="35"/>
    </row>
    <row r="4" spans="1:10" ht="70.5" customHeight="1">
      <c r="A4" s="22" t="s">
        <v>1</v>
      </c>
      <c r="B4" s="23" t="s">
        <v>0</v>
      </c>
      <c r="C4" s="22" t="s">
        <v>2</v>
      </c>
      <c r="D4" s="27" t="s">
        <v>3</v>
      </c>
      <c r="E4" s="33" t="s">
        <v>1003</v>
      </c>
      <c r="F4" s="33" t="s">
        <v>1007</v>
      </c>
      <c r="G4" s="33" t="s">
        <v>1008</v>
      </c>
      <c r="H4" s="33" t="s">
        <v>987</v>
      </c>
      <c r="I4" s="38" t="s">
        <v>988</v>
      </c>
    </row>
    <row r="5" spans="1:10" ht="15.75" customHeight="1" outlineLevel="1">
      <c r="A5" s="3" t="s">
        <v>262</v>
      </c>
      <c r="B5" s="2" t="s">
        <v>4</v>
      </c>
      <c r="C5" s="3" t="s">
        <v>5</v>
      </c>
      <c r="D5" s="4">
        <v>123</v>
      </c>
      <c r="E5" s="5">
        <v>72.180000000000007</v>
      </c>
      <c r="F5" s="5">
        <f t="shared" ref="F5:F68" si="0">E5*1.15</f>
        <v>83.007000000000005</v>
      </c>
      <c r="G5" s="36">
        <f t="shared" ref="G5:G68" si="1">F5*D5</f>
        <v>10209.861000000001</v>
      </c>
      <c r="H5" s="36">
        <f>G5*0.2</f>
        <v>2041.9722000000002</v>
      </c>
      <c r="I5" s="57">
        <f t="shared" ref="I5:I68" si="2">F5*D5*1.2</f>
        <v>12251.833200000001</v>
      </c>
      <c r="J5" s="40">
        <v>622</v>
      </c>
    </row>
    <row r="6" spans="1:10" ht="15.75" customHeight="1" outlineLevel="1">
      <c r="A6" s="3" t="s">
        <v>263</v>
      </c>
      <c r="B6" s="2" t="s">
        <v>6</v>
      </c>
      <c r="C6" s="3" t="s">
        <v>5</v>
      </c>
      <c r="D6" s="4">
        <v>10</v>
      </c>
      <c r="E6" s="5">
        <v>258.33</v>
      </c>
      <c r="F6" s="5">
        <f t="shared" si="0"/>
        <v>297.07949999999994</v>
      </c>
      <c r="G6" s="36">
        <f t="shared" si="1"/>
        <v>2970.7949999999992</v>
      </c>
      <c r="H6" s="36">
        <f t="shared" ref="H6:H69" si="3">G6*0.2</f>
        <v>594.15899999999988</v>
      </c>
      <c r="I6" s="57">
        <f t="shared" si="2"/>
        <v>3564.9539999999988</v>
      </c>
      <c r="J6" s="41">
        <v>145</v>
      </c>
    </row>
    <row r="7" spans="1:10" ht="15.75" customHeight="1" outlineLevel="1">
      <c r="A7" s="3" t="s">
        <v>264</v>
      </c>
      <c r="B7" s="2" t="s">
        <v>6</v>
      </c>
      <c r="C7" s="3" t="s">
        <v>7</v>
      </c>
      <c r="D7" s="4">
        <v>0.14199999999999999</v>
      </c>
      <c r="E7" s="5">
        <v>23194.720000000001</v>
      </c>
      <c r="F7" s="5">
        <f t="shared" si="0"/>
        <v>26673.928</v>
      </c>
      <c r="G7" s="36">
        <f t="shared" si="1"/>
        <v>3787.6977759999995</v>
      </c>
      <c r="H7" s="36">
        <f t="shared" si="3"/>
        <v>757.5395552</v>
      </c>
      <c r="I7" s="57">
        <f t="shared" si="2"/>
        <v>4545.2373311999991</v>
      </c>
      <c r="J7" s="41">
        <v>145</v>
      </c>
    </row>
    <row r="8" spans="1:10" ht="15.75" customHeight="1" outlineLevel="1">
      <c r="A8" s="3" t="s">
        <v>265</v>
      </c>
      <c r="B8" s="2" t="s">
        <v>8</v>
      </c>
      <c r="C8" s="3" t="s">
        <v>5</v>
      </c>
      <c r="D8" s="4">
        <v>445</v>
      </c>
      <c r="E8" s="5">
        <v>22.73</v>
      </c>
      <c r="F8" s="5">
        <f t="shared" si="0"/>
        <v>26.139499999999998</v>
      </c>
      <c r="G8" s="36">
        <f t="shared" si="1"/>
        <v>11632.077499999999</v>
      </c>
      <c r="H8" s="36">
        <f t="shared" si="3"/>
        <v>2326.4155000000001</v>
      </c>
      <c r="I8" s="57">
        <f t="shared" si="2"/>
        <v>13958.492999999999</v>
      </c>
      <c r="J8" s="41">
        <v>210</v>
      </c>
    </row>
    <row r="9" spans="1:10" ht="15.75" customHeight="1" outlineLevel="1">
      <c r="A9" s="3" t="s">
        <v>266</v>
      </c>
      <c r="B9" s="2" t="s">
        <v>9</v>
      </c>
      <c r="C9" s="3" t="s">
        <v>7</v>
      </c>
      <c r="D9" s="4">
        <v>0.83499999999999996</v>
      </c>
      <c r="E9" s="5">
        <v>67998.990000000005</v>
      </c>
      <c r="F9" s="5">
        <f t="shared" si="0"/>
        <v>78198.838499999998</v>
      </c>
      <c r="G9" s="36">
        <f t="shared" si="1"/>
        <v>65296.030147499994</v>
      </c>
      <c r="H9" s="36">
        <f t="shared" si="3"/>
        <v>13059.206029499999</v>
      </c>
      <c r="I9" s="57">
        <f t="shared" si="2"/>
        <v>78355.236176999984</v>
      </c>
      <c r="J9" s="41">
        <v>210</v>
      </c>
    </row>
    <row r="10" spans="1:10" ht="15.75" customHeight="1" outlineLevel="1">
      <c r="A10" s="3" t="s">
        <v>267</v>
      </c>
      <c r="B10" s="2" t="s">
        <v>10</v>
      </c>
      <c r="C10" s="3" t="s">
        <v>5</v>
      </c>
      <c r="D10" s="4">
        <v>290</v>
      </c>
      <c r="E10" s="5">
        <v>17.22</v>
      </c>
      <c r="F10" s="5">
        <f t="shared" si="0"/>
        <v>19.802999999999997</v>
      </c>
      <c r="G10" s="36">
        <f t="shared" si="1"/>
        <v>5742.869999999999</v>
      </c>
      <c r="H10" s="36">
        <f t="shared" si="3"/>
        <v>1148.5739999999998</v>
      </c>
      <c r="I10" s="57">
        <f t="shared" si="2"/>
        <v>6891.4439999999986</v>
      </c>
      <c r="J10" s="41">
        <v>140</v>
      </c>
    </row>
    <row r="11" spans="1:10" ht="15.75" customHeight="1" outlineLevel="1">
      <c r="A11" s="3" t="s">
        <v>268</v>
      </c>
      <c r="B11" s="2" t="s">
        <v>10</v>
      </c>
      <c r="C11" s="3" t="s">
        <v>7</v>
      </c>
      <c r="D11" s="4">
        <v>0.22</v>
      </c>
      <c r="E11" s="5">
        <v>35539.949999999997</v>
      </c>
      <c r="F11" s="5">
        <f t="shared" si="0"/>
        <v>40870.94249999999</v>
      </c>
      <c r="G11" s="36">
        <f t="shared" si="1"/>
        <v>8991.6073499999984</v>
      </c>
      <c r="H11" s="36">
        <f t="shared" si="3"/>
        <v>1798.3214699999999</v>
      </c>
      <c r="I11" s="57">
        <f t="shared" si="2"/>
        <v>10789.928819999997</v>
      </c>
      <c r="J11" s="41">
        <v>140</v>
      </c>
    </row>
    <row r="12" spans="1:10" ht="15.75" customHeight="1" outlineLevel="1">
      <c r="A12" s="3" t="s">
        <v>269</v>
      </c>
      <c r="B12" s="2" t="s">
        <v>11</v>
      </c>
      <c r="C12" s="3" t="s">
        <v>5</v>
      </c>
      <c r="D12" s="4">
        <v>35</v>
      </c>
      <c r="E12" s="5">
        <v>2.7</v>
      </c>
      <c r="F12" s="5">
        <f t="shared" si="0"/>
        <v>3.105</v>
      </c>
      <c r="G12" s="36">
        <f t="shared" si="1"/>
        <v>108.675</v>
      </c>
      <c r="H12" s="36">
        <f t="shared" si="3"/>
        <v>21.734999999999999</v>
      </c>
      <c r="I12" s="57">
        <f t="shared" si="2"/>
        <v>130.41</v>
      </c>
      <c r="J12" s="41">
        <v>140</v>
      </c>
    </row>
    <row r="13" spans="1:10" ht="15.75" customHeight="1" outlineLevel="1">
      <c r="A13" s="3" t="s">
        <v>270</v>
      </c>
      <c r="B13" s="2" t="s">
        <v>11</v>
      </c>
      <c r="C13" s="3" t="s">
        <v>7</v>
      </c>
      <c r="D13" s="4">
        <v>0.2</v>
      </c>
      <c r="E13" s="5">
        <v>37108</v>
      </c>
      <c r="F13" s="5">
        <f t="shared" si="0"/>
        <v>42674.2</v>
      </c>
      <c r="G13" s="36">
        <f t="shared" si="1"/>
        <v>8534.84</v>
      </c>
      <c r="H13" s="36">
        <f t="shared" si="3"/>
        <v>1706.9680000000001</v>
      </c>
      <c r="I13" s="57">
        <f t="shared" si="2"/>
        <v>10241.807999999999</v>
      </c>
      <c r="J13" s="41">
        <v>140</v>
      </c>
    </row>
    <row r="14" spans="1:10" ht="15.75" customHeight="1" outlineLevel="1">
      <c r="A14" s="3" t="s">
        <v>271</v>
      </c>
      <c r="B14" s="2" t="s">
        <v>12</v>
      </c>
      <c r="C14" s="3" t="s">
        <v>7</v>
      </c>
      <c r="D14" s="4">
        <v>0.15</v>
      </c>
      <c r="E14" s="5">
        <v>43921</v>
      </c>
      <c r="F14" s="5">
        <f t="shared" si="0"/>
        <v>50509.149999999994</v>
      </c>
      <c r="G14" s="36">
        <f t="shared" si="1"/>
        <v>7576.3724999999986</v>
      </c>
      <c r="H14" s="36">
        <f t="shared" si="3"/>
        <v>1515.2744999999998</v>
      </c>
      <c r="I14" s="57">
        <f t="shared" si="2"/>
        <v>9091.6469999999972</v>
      </c>
      <c r="J14" s="41">
        <v>510</v>
      </c>
    </row>
    <row r="15" spans="1:10" ht="15.75" customHeight="1" outlineLevel="1">
      <c r="A15" s="3" t="s">
        <v>272</v>
      </c>
      <c r="B15" s="2" t="s">
        <v>13</v>
      </c>
      <c r="C15" s="3" t="s">
        <v>7</v>
      </c>
      <c r="D15" s="4">
        <v>0.245</v>
      </c>
      <c r="E15" s="5">
        <v>42758</v>
      </c>
      <c r="F15" s="5">
        <f t="shared" si="0"/>
        <v>49171.7</v>
      </c>
      <c r="G15" s="36">
        <f t="shared" si="1"/>
        <v>12047.066499999999</v>
      </c>
      <c r="H15" s="36">
        <f t="shared" si="3"/>
        <v>2409.4132999999997</v>
      </c>
      <c r="I15" s="57">
        <f t="shared" si="2"/>
        <v>14456.479799999999</v>
      </c>
      <c r="J15" s="41">
        <v>510</v>
      </c>
    </row>
    <row r="16" spans="1:10" ht="15.75" customHeight="1" outlineLevel="1">
      <c r="A16" s="3" t="s">
        <v>273</v>
      </c>
      <c r="B16" s="2" t="s">
        <v>14</v>
      </c>
      <c r="C16" s="3" t="s">
        <v>7</v>
      </c>
      <c r="D16" s="4">
        <v>0.03</v>
      </c>
      <c r="E16" s="5">
        <v>151566</v>
      </c>
      <c r="F16" s="5">
        <f t="shared" si="0"/>
        <v>174300.9</v>
      </c>
      <c r="G16" s="36">
        <f t="shared" si="1"/>
        <v>5229.027</v>
      </c>
      <c r="H16" s="36">
        <f t="shared" si="3"/>
        <v>1045.8054</v>
      </c>
      <c r="I16" s="57">
        <f t="shared" si="2"/>
        <v>6274.8324000000002</v>
      </c>
      <c r="J16" s="41">
        <v>1050</v>
      </c>
    </row>
    <row r="17" spans="1:10" ht="15.75" customHeight="1" outlineLevel="1">
      <c r="A17" s="3" t="s">
        <v>274</v>
      </c>
      <c r="B17" s="2" t="s">
        <v>14</v>
      </c>
      <c r="C17" s="3" t="s">
        <v>5</v>
      </c>
      <c r="D17" s="4">
        <v>200</v>
      </c>
      <c r="E17" s="5">
        <v>176.24</v>
      </c>
      <c r="F17" s="5">
        <f t="shared" si="0"/>
        <v>202.67599999999999</v>
      </c>
      <c r="G17" s="36">
        <f t="shared" si="1"/>
        <v>40535.199999999997</v>
      </c>
      <c r="H17" s="36">
        <f t="shared" si="3"/>
        <v>8107.04</v>
      </c>
      <c r="I17" s="57">
        <f t="shared" si="2"/>
        <v>48642.239999999998</v>
      </c>
      <c r="J17" s="41">
        <v>1050</v>
      </c>
    </row>
    <row r="18" spans="1:10" ht="15.75" customHeight="1" outlineLevel="1">
      <c r="A18" s="3" t="s">
        <v>275</v>
      </c>
      <c r="B18" s="2" t="s">
        <v>15</v>
      </c>
      <c r="C18" s="3" t="s">
        <v>5</v>
      </c>
      <c r="D18" s="4">
        <v>150</v>
      </c>
      <c r="E18" s="5">
        <v>186.37</v>
      </c>
      <c r="F18" s="5">
        <f t="shared" si="0"/>
        <v>214.32549999999998</v>
      </c>
      <c r="G18" s="36">
        <f t="shared" si="1"/>
        <v>32148.824999999997</v>
      </c>
      <c r="H18" s="36">
        <f t="shared" si="3"/>
        <v>6429.7649999999994</v>
      </c>
      <c r="I18" s="57">
        <f t="shared" si="2"/>
        <v>38578.589999999997</v>
      </c>
      <c r="J18" s="41">
        <v>1050</v>
      </c>
    </row>
    <row r="19" spans="1:10" ht="15.75" customHeight="1" outlineLevel="1">
      <c r="A19" s="3" t="s">
        <v>276</v>
      </c>
      <c r="B19" s="2" t="s">
        <v>16</v>
      </c>
      <c r="C19" s="3" t="s">
        <v>5</v>
      </c>
      <c r="D19" s="4">
        <v>20</v>
      </c>
      <c r="E19" s="5">
        <v>201.52</v>
      </c>
      <c r="F19" s="5">
        <f t="shared" si="0"/>
        <v>231.74799999999999</v>
      </c>
      <c r="G19" s="36">
        <f t="shared" si="1"/>
        <v>4634.96</v>
      </c>
      <c r="H19" s="36">
        <f t="shared" si="3"/>
        <v>926.99200000000008</v>
      </c>
      <c r="I19" s="57">
        <f t="shared" si="2"/>
        <v>5561.9520000000002</v>
      </c>
      <c r="J19" s="41">
        <v>701</v>
      </c>
    </row>
    <row r="20" spans="1:10" ht="15.75" customHeight="1" outlineLevel="1">
      <c r="A20" s="3" t="s">
        <v>277</v>
      </c>
      <c r="B20" s="2" t="s">
        <v>17</v>
      </c>
      <c r="C20" s="3" t="s">
        <v>5</v>
      </c>
      <c r="D20" s="4">
        <v>50</v>
      </c>
      <c r="E20" s="5">
        <v>185.02</v>
      </c>
      <c r="F20" s="5">
        <f t="shared" si="0"/>
        <v>212.773</v>
      </c>
      <c r="G20" s="36">
        <f t="shared" si="1"/>
        <v>10638.65</v>
      </c>
      <c r="H20" s="36">
        <f t="shared" si="3"/>
        <v>2127.73</v>
      </c>
      <c r="I20" s="57">
        <f t="shared" si="2"/>
        <v>12766.38</v>
      </c>
      <c r="J20" s="41">
        <v>760</v>
      </c>
    </row>
    <row r="21" spans="1:10" ht="15.75" customHeight="1" outlineLevel="1">
      <c r="A21" s="3" t="s">
        <v>278</v>
      </c>
      <c r="B21" s="2" t="s">
        <v>18</v>
      </c>
      <c r="C21" s="3" t="s">
        <v>7</v>
      </c>
      <c r="D21" s="4">
        <v>0.02</v>
      </c>
      <c r="E21" s="5">
        <v>60444</v>
      </c>
      <c r="F21" s="5">
        <f t="shared" si="0"/>
        <v>69510.599999999991</v>
      </c>
      <c r="G21" s="36">
        <f t="shared" si="1"/>
        <v>1390.2119999999998</v>
      </c>
      <c r="H21" s="36">
        <f t="shared" si="3"/>
        <v>278.04239999999999</v>
      </c>
      <c r="I21" s="57">
        <f t="shared" si="2"/>
        <v>1668.2543999999996</v>
      </c>
      <c r="J21" s="41">
        <v>206</v>
      </c>
    </row>
    <row r="22" spans="1:10" ht="15.75" customHeight="1" outlineLevel="1">
      <c r="A22" s="3" t="s">
        <v>279</v>
      </c>
      <c r="B22" s="2" t="s">
        <v>19</v>
      </c>
      <c r="C22" s="3" t="s">
        <v>5</v>
      </c>
      <c r="D22" s="4">
        <v>44</v>
      </c>
      <c r="E22" s="5">
        <v>175.4</v>
      </c>
      <c r="F22" s="5">
        <f t="shared" si="0"/>
        <v>201.70999999999998</v>
      </c>
      <c r="G22" s="36">
        <f t="shared" si="1"/>
        <v>8875.24</v>
      </c>
      <c r="H22" s="36">
        <f t="shared" si="3"/>
        <v>1775.048</v>
      </c>
      <c r="I22" s="57">
        <f t="shared" si="2"/>
        <v>10650.287999999999</v>
      </c>
      <c r="J22" s="41">
        <v>492</v>
      </c>
    </row>
    <row r="23" spans="1:10" ht="15.75" customHeight="1" outlineLevel="1">
      <c r="A23" s="3" t="s">
        <v>280</v>
      </c>
      <c r="B23" s="2" t="s">
        <v>20</v>
      </c>
      <c r="C23" s="3" t="s">
        <v>7</v>
      </c>
      <c r="D23" s="4">
        <v>0.19</v>
      </c>
      <c r="E23" s="5">
        <v>323158.89</v>
      </c>
      <c r="F23" s="5">
        <f t="shared" si="0"/>
        <v>371632.72349999996</v>
      </c>
      <c r="G23" s="36">
        <f t="shared" si="1"/>
        <v>70610.217464999994</v>
      </c>
      <c r="H23" s="36">
        <f t="shared" si="3"/>
        <v>14122.043492999999</v>
      </c>
      <c r="I23" s="57">
        <f t="shared" si="2"/>
        <v>84732.260957999984</v>
      </c>
      <c r="J23" s="41">
        <v>492</v>
      </c>
    </row>
    <row r="24" spans="1:10" ht="15.75" customHeight="1" outlineLevel="1">
      <c r="A24" s="3" t="s">
        <v>281</v>
      </c>
      <c r="B24" s="2" t="s">
        <v>21</v>
      </c>
      <c r="C24" s="3" t="s">
        <v>7</v>
      </c>
      <c r="D24" s="4">
        <v>0.27200000000000002</v>
      </c>
      <c r="E24" s="5">
        <v>266891.51</v>
      </c>
      <c r="F24" s="5">
        <f t="shared" si="0"/>
        <v>306925.2365</v>
      </c>
      <c r="G24" s="36">
        <f t="shared" si="1"/>
        <v>83483.664327999999</v>
      </c>
      <c r="H24" s="36">
        <f t="shared" si="3"/>
        <v>16696.732865599999</v>
      </c>
      <c r="I24" s="57">
        <f t="shared" si="2"/>
        <v>100180.3971936</v>
      </c>
      <c r="J24" s="41">
        <v>492</v>
      </c>
    </row>
    <row r="25" spans="1:10" ht="15.75" customHeight="1" outlineLevel="1">
      <c r="A25" s="3" t="s">
        <v>282</v>
      </c>
      <c r="B25" s="2" t="s">
        <v>21</v>
      </c>
      <c r="C25" s="3" t="s">
        <v>5</v>
      </c>
      <c r="D25" s="4">
        <v>5</v>
      </c>
      <c r="E25" s="5">
        <v>169.66</v>
      </c>
      <c r="F25" s="5">
        <f t="shared" si="0"/>
        <v>195.10899999999998</v>
      </c>
      <c r="G25" s="36">
        <f t="shared" si="1"/>
        <v>975.54499999999985</v>
      </c>
      <c r="H25" s="36">
        <f t="shared" si="3"/>
        <v>195.10899999999998</v>
      </c>
      <c r="I25" s="57">
        <f t="shared" si="2"/>
        <v>1170.6539999999998</v>
      </c>
      <c r="J25" s="41">
        <v>492</v>
      </c>
    </row>
    <row r="26" spans="1:10" ht="15.75" customHeight="1" outlineLevel="1">
      <c r="A26" s="3" t="s">
        <v>283</v>
      </c>
      <c r="B26" s="2" t="s">
        <v>22</v>
      </c>
      <c r="C26" s="3" t="s">
        <v>7</v>
      </c>
      <c r="D26" s="4">
        <v>0.01</v>
      </c>
      <c r="E26" s="5">
        <v>627174</v>
      </c>
      <c r="F26" s="5">
        <f t="shared" si="0"/>
        <v>721250.1</v>
      </c>
      <c r="G26" s="36">
        <f t="shared" si="1"/>
        <v>7212.5010000000002</v>
      </c>
      <c r="H26" s="36">
        <f t="shared" si="3"/>
        <v>1442.5002000000002</v>
      </c>
      <c r="I26" s="57">
        <f t="shared" si="2"/>
        <v>8655.0012000000006</v>
      </c>
      <c r="J26" s="41">
        <v>492</v>
      </c>
    </row>
    <row r="27" spans="1:10" ht="15.75" customHeight="1" outlineLevel="1">
      <c r="A27" s="59" t="s">
        <v>284</v>
      </c>
      <c r="B27" s="60" t="s">
        <v>23</v>
      </c>
      <c r="C27" s="59" t="s">
        <v>7</v>
      </c>
      <c r="D27" s="61">
        <v>0.18</v>
      </c>
      <c r="E27" s="58">
        <v>1096656.1100000001</v>
      </c>
      <c r="F27" s="58">
        <f t="shared" si="0"/>
        <v>1261154.5264999999</v>
      </c>
      <c r="G27" s="62">
        <f t="shared" si="1"/>
        <v>227007.81476999997</v>
      </c>
      <c r="H27" s="62">
        <f t="shared" si="3"/>
        <v>45401.562953999994</v>
      </c>
      <c r="I27" s="65">
        <f t="shared" si="2"/>
        <v>272409.37772399996</v>
      </c>
      <c r="J27" s="41">
        <v>770</v>
      </c>
    </row>
    <row r="28" spans="1:10" ht="15.75" customHeight="1" outlineLevel="1">
      <c r="A28" s="3" t="s">
        <v>285</v>
      </c>
      <c r="B28" s="2" t="s">
        <v>23</v>
      </c>
      <c r="C28" s="3" t="s">
        <v>5</v>
      </c>
      <c r="D28" s="4">
        <v>100</v>
      </c>
      <c r="E28" s="5">
        <v>933.93</v>
      </c>
      <c r="F28" s="5">
        <f t="shared" si="0"/>
        <v>1074.0194999999999</v>
      </c>
      <c r="G28" s="36">
        <f t="shared" si="1"/>
        <v>107401.94999999998</v>
      </c>
      <c r="H28" s="36">
        <f t="shared" si="3"/>
        <v>21480.39</v>
      </c>
      <c r="I28" s="57">
        <f t="shared" si="2"/>
        <v>128882.33999999997</v>
      </c>
      <c r="J28" s="41">
        <v>770</v>
      </c>
    </row>
    <row r="29" spans="1:10" ht="15.75" customHeight="1" outlineLevel="1">
      <c r="A29" s="3" t="s">
        <v>286</v>
      </c>
      <c r="B29" s="2" t="s">
        <v>24</v>
      </c>
      <c r="C29" s="3" t="s">
        <v>5</v>
      </c>
      <c r="D29" s="4">
        <v>300</v>
      </c>
      <c r="E29" s="5">
        <v>750.25</v>
      </c>
      <c r="F29" s="5">
        <f t="shared" si="0"/>
        <v>862.78749999999991</v>
      </c>
      <c r="G29" s="36">
        <f t="shared" si="1"/>
        <v>258836.24999999997</v>
      </c>
      <c r="H29" s="36">
        <f t="shared" si="3"/>
        <v>51767.25</v>
      </c>
      <c r="I29" s="57">
        <f t="shared" si="2"/>
        <v>310603.49999999994</v>
      </c>
      <c r="J29" s="41">
        <v>770</v>
      </c>
    </row>
    <row r="30" spans="1:10" ht="15.75" customHeight="1" outlineLevel="1">
      <c r="A30" s="3" t="s">
        <v>287</v>
      </c>
      <c r="B30" s="2" t="s">
        <v>25</v>
      </c>
      <c r="C30" s="3" t="s">
        <v>5</v>
      </c>
      <c r="D30" s="4">
        <v>100</v>
      </c>
      <c r="E30" s="5">
        <v>158.31</v>
      </c>
      <c r="F30" s="5">
        <f t="shared" si="0"/>
        <v>182.0565</v>
      </c>
      <c r="G30" s="36">
        <f t="shared" si="1"/>
        <v>18205.650000000001</v>
      </c>
      <c r="H30" s="36">
        <f t="shared" si="3"/>
        <v>3641.1300000000006</v>
      </c>
      <c r="I30" s="57">
        <f t="shared" si="2"/>
        <v>21846.780000000002</v>
      </c>
      <c r="J30" s="41">
        <v>630</v>
      </c>
    </row>
    <row r="31" spans="1:10" ht="15.75" customHeight="1" outlineLevel="1">
      <c r="A31" s="3" t="s">
        <v>288</v>
      </c>
      <c r="B31" s="2" t="s">
        <v>26</v>
      </c>
      <c r="C31" s="3" t="s">
        <v>5</v>
      </c>
      <c r="D31" s="4">
        <v>180</v>
      </c>
      <c r="E31" s="5">
        <v>146.65</v>
      </c>
      <c r="F31" s="5">
        <f t="shared" si="0"/>
        <v>168.64749999999998</v>
      </c>
      <c r="G31" s="36">
        <f t="shared" si="1"/>
        <v>30356.549999999996</v>
      </c>
      <c r="H31" s="36">
        <f t="shared" si="3"/>
        <v>6071.3099999999995</v>
      </c>
      <c r="I31" s="57">
        <f t="shared" si="2"/>
        <v>36427.859999999993</v>
      </c>
      <c r="J31" s="41">
        <v>630</v>
      </c>
    </row>
    <row r="32" spans="1:10" ht="15.75" customHeight="1" outlineLevel="1">
      <c r="A32" s="3" t="s">
        <v>289</v>
      </c>
      <c r="B32" s="2" t="s">
        <v>27</v>
      </c>
      <c r="C32" s="3" t="s">
        <v>7</v>
      </c>
      <c r="D32" s="4">
        <v>0.19</v>
      </c>
      <c r="E32" s="5">
        <v>35461</v>
      </c>
      <c r="F32" s="5">
        <f t="shared" si="0"/>
        <v>40780.149999999994</v>
      </c>
      <c r="G32" s="36">
        <f t="shared" si="1"/>
        <v>7748.2284999999993</v>
      </c>
      <c r="H32" s="36">
        <f t="shared" si="3"/>
        <v>1549.6457</v>
      </c>
      <c r="I32" s="57">
        <f t="shared" si="2"/>
        <v>9297.8741999999984</v>
      </c>
      <c r="J32" s="41">
        <v>145</v>
      </c>
    </row>
    <row r="33" spans="1:10" ht="15.75" customHeight="1" outlineLevel="1">
      <c r="A33" s="3" t="s">
        <v>290</v>
      </c>
      <c r="B33" s="2" t="s">
        <v>28</v>
      </c>
      <c r="C33" s="3" t="s">
        <v>7</v>
      </c>
      <c r="D33" s="4">
        <v>0.3</v>
      </c>
      <c r="E33" s="5">
        <v>34910</v>
      </c>
      <c r="F33" s="5">
        <f t="shared" si="0"/>
        <v>40146.5</v>
      </c>
      <c r="G33" s="36">
        <f t="shared" si="1"/>
        <v>12043.949999999999</v>
      </c>
      <c r="H33" s="36">
        <f t="shared" si="3"/>
        <v>2408.79</v>
      </c>
      <c r="I33" s="57">
        <f t="shared" si="2"/>
        <v>14452.739999999998</v>
      </c>
      <c r="J33" s="41">
        <v>145</v>
      </c>
    </row>
    <row r="34" spans="1:10" ht="15.75" customHeight="1" outlineLevel="1">
      <c r="A34" s="3" t="s">
        <v>291</v>
      </c>
      <c r="B34" s="2" t="s">
        <v>28</v>
      </c>
      <c r="C34" s="3" t="s">
        <v>5</v>
      </c>
      <c r="D34" s="4">
        <v>600</v>
      </c>
      <c r="E34" s="5">
        <v>18.45</v>
      </c>
      <c r="F34" s="5">
        <f t="shared" si="0"/>
        <v>21.217499999999998</v>
      </c>
      <c r="G34" s="36">
        <f t="shared" si="1"/>
        <v>12730.499999999998</v>
      </c>
      <c r="H34" s="36">
        <f t="shared" si="3"/>
        <v>2546.1</v>
      </c>
      <c r="I34" s="57">
        <f t="shared" si="2"/>
        <v>15276.599999999997</v>
      </c>
      <c r="J34" s="41">
        <v>145</v>
      </c>
    </row>
    <row r="35" spans="1:10" ht="15.75" customHeight="1" outlineLevel="1">
      <c r="A35" s="3" t="s">
        <v>292</v>
      </c>
      <c r="B35" s="2" t="s">
        <v>29</v>
      </c>
      <c r="C35" s="3" t="s">
        <v>5</v>
      </c>
      <c r="D35" s="4">
        <v>115</v>
      </c>
      <c r="E35" s="5">
        <v>135.75</v>
      </c>
      <c r="F35" s="5">
        <f t="shared" si="0"/>
        <v>156.11249999999998</v>
      </c>
      <c r="G35" s="36">
        <f t="shared" si="1"/>
        <v>17952.937499999996</v>
      </c>
      <c r="H35" s="36">
        <f t="shared" si="3"/>
        <v>3590.5874999999996</v>
      </c>
      <c r="I35" s="57">
        <f t="shared" si="2"/>
        <v>21543.524999999994</v>
      </c>
      <c r="J35" s="41">
        <v>703</v>
      </c>
    </row>
    <row r="36" spans="1:10" ht="15.75" customHeight="1" outlineLevel="1">
      <c r="A36" s="3" t="s">
        <v>293</v>
      </c>
      <c r="B36" s="2" t="s">
        <v>30</v>
      </c>
      <c r="C36" s="3" t="s">
        <v>7</v>
      </c>
      <c r="D36" s="4">
        <v>0.35</v>
      </c>
      <c r="E36" s="5">
        <v>442501.11</v>
      </c>
      <c r="F36" s="5">
        <f t="shared" si="0"/>
        <v>508876.27649999992</v>
      </c>
      <c r="G36" s="36">
        <f t="shared" si="1"/>
        <v>178106.69677499996</v>
      </c>
      <c r="H36" s="36">
        <f t="shared" si="3"/>
        <v>35621.339354999996</v>
      </c>
      <c r="I36" s="57">
        <f t="shared" si="2"/>
        <v>213728.03612999993</v>
      </c>
      <c r="J36" s="41">
        <v>1687</v>
      </c>
    </row>
    <row r="37" spans="1:10" ht="15.75" customHeight="1" outlineLevel="1">
      <c r="A37" s="3" t="s">
        <v>294</v>
      </c>
      <c r="B37" s="2" t="s">
        <v>30</v>
      </c>
      <c r="C37" s="3" t="s">
        <v>5</v>
      </c>
      <c r="D37" s="4">
        <v>185</v>
      </c>
      <c r="E37" s="5">
        <v>250.6</v>
      </c>
      <c r="F37" s="5">
        <f t="shared" si="0"/>
        <v>288.19</v>
      </c>
      <c r="G37" s="36">
        <f t="shared" si="1"/>
        <v>53315.15</v>
      </c>
      <c r="H37" s="36">
        <f t="shared" si="3"/>
        <v>10663.03</v>
      </c>
      <c r="I37" s="57">
        <f t="shared" si="2"/>
        <v>63978.18</v>
      </c>
      <c r="J37" s="41">
        <v>1687</v>
      </c>
    </row>
    <row r="38" spans="1:10" ht="15.75" customHeight="1" outlineLevel="1">
      <c r="A38" s="3" t="s">
        <v>295</v>
      </c>
      <c r="B38" s="2" t="s">
        <v>31</v>
      </c>
      <c r="C38" s="3" t="s">
        <v>7</v>
      </c>
      <c r="D38" s="4">
        <v>9.5000000000000001E-2</v>
      </c>
      <c r="E38" s="5">
        <v>215966</v>
      </c>
      <c r="F38" s="5">
        <f t="shared" si="0"/>
        <v>248360.9</v>
      </c>
      <c r="G38" s="36">
        <f t="shared" si="1"/>
        <v>23594.285499999998</v>
      </c>
      <c r="H38" s="36">
        <f t="shared" si="3"/>
        <v>4718.8571000000002</v>
      </c>
      <c r="I38" s="57">
        <f t="shared" si="2"/>
        <v>28313.142599999996</v>
      </c>
      <c r="J38" s="41">
        <v>715</v>
      </c>
    </row>
    <row r="39" spans="1:10" ht="15.75" customHeight="1" outlineLevel="1">
      <c r="A39" s="3" t="s">
        <v>296</v>
      </c>
      <c r="B39" s="2" t="s">
        <v>32</v>
      </c>
      <c r="C39" s="3" t="s">
        <v>5</v>
      </c>
      <c r="D39" s="4">
        <v>45</v>
      </c>
      <c r="E39" s="5">
        <v>59.71</v>
      </c>
      <c r="F39" s="5">
        <f t="shared" si="0"/>
        <v>68.666499999999999</v>
      </c>
      <c r="G39" s="36">
        <f t="shared" si="1"/>
        <v>3089.9924999999998</v>
      </c>
      <c r="H39" s="36">
        <f t="shared" si="3"/>
        <v>617.99850000000004</v>
      </c>
      <c r="I39" s="57">
        <f t="shared" si="2"/>
        <v>3707.9909999999995</v>
      </c>
      <c r="J39" s="41">
        <v>712</v>
      </c>
    </row>
    <row r="40" spans="1:10" ht="15.75" customHeight="1" outlineLevel="1">
      <c r="A40" s="3" t="s">
        <v>297</v>
      </c>
      <c r="B40" s="2" t="s">
        <v>33</v>
      </c>
      <c r="C40" s="3" t="s">
        <v>5</v>
      </c>
      <c r="D40" s="4">
        <v>80</v>
      </c>
      <c r="E40" s="5">
        <v>166.84</v>
      </c>
      <c r="F40" s="5">
        <f t="shared" si="0"/>
        <v>191.86599999999999</v>
      </c>
      <c r="G40" s="36">
        <f t="shared" si="1"/>
        <v>15349.279999999999</v>
      </c>
      <c r="H40" s="36">
        <f t="shared" si="3"/>
        <v>3069.8559999999998</v>
      </c>
      <c r="I40" s="57">
        <f t="shared" si="2"/>
        <v>18419.135999999999</v>
      </c>
      <c r="J40" s="41">
        <v>712</v>
      </c>
    </row>
    <row r="41" spans="1:10" ht="15.75" customHeight="1" outlineLevel="1">
      <c r="A41" s="3" t="s">
        <v>298</v>
      </c>
      <c r="B41" s="2" t="s">
        <v>34</v>
      </c>
      <c r="C41" s="3" t="s">
        <v>5</v>
      </c>
      <c r="D41" s="4">
        <v>50</v>
      </c>
      <c r="E41" s="5">
        <v>179.94</v>
      </c>
      <c r="F41" s="5">
        <f t="shared" si="0"/>
        <v>206.93099999999998</v>
      </c>
      <c r="G41" s="36">
        <f t="shared" si="1"/>
        <v>10346.549999999999</v>
      </c>
      <c r="H41" s="36">
        <f t="shared" si="3"/>
        <v>2069.31</v>
      </c>
      <c r="I41" s="57">
        <f t="shared" si="2"/>
        <v>12415.859999999999</v>
      </c>
      <c r="J41" s="41">
        <v>390</v>
      </c>
    </row>
    <row r="42" spans="1:10" ht="15.75" customHeight="1" outlineLevel="1">
      <c r="A42" s="3" t="s">
        <v>300</v>
      </c>
      <c r="B42" s="2" t="s">
        <v>299</v>
      </c>
      <c r="C42" s="3" t="s">
        <v>35</v>
      </c>
      <c r="D42" s="4">
        <v>10</v>
      </c>
      <c r="E42" s="5">
        <v>15</v>
      </c>
      <c r="F42" s="5">
        <f t="shared" si="0"/>
        <v>17.25</v>
      </c>
      <c r="G42" s="36">
        <f t="shared" si="1"/>
        <v>172.5</v>
      </c>
      <c r="H42" s="36">
        <f t="shared" si="3"/>
        <v>34.5</v>
      </c>
      <c r="I42" s="57">
        <f t="shared" si="2"/>
        <v>207</v>
      </c>
      <c r="J42" s="41"/>
    </row>
    <row r="43" spans="1:10" ht="15.75" customHeight="1" outlineLevel="1">
      <c r="A43" s="3" t="s">
        <v>301</v>
      </c>
      <c r="B43" s="2" t="s">
        <v>36</v>
      </c>
      <c r="C43" s="3" t="s">
        <v>37</v>
      </c>
      <c r="D43" s="4">
        <v>26</v>
      </c>
      <c r="E43" s="5">
        <v>83.14</v>
      </c>
      <c r="F43" s="5">
        <f t="shared" si="0"/>
        <v>95.61099999999999</v>
      </c>
      <c r="G43" s="36">
        <f t="shared" si="1"/>
        <v>2485.8859999999995</v>
      </c>
      <c r="H43" s="36">
        <f t="shared" si="3"/>
        <v>497.17719999999991</v>
      </c>
      <c r="I43" s="57">
        <f t="shared" si="2"/>
        <v>2983.0631999999991</v>
      </c>
      <c r="J43" s="41"/>
    </row>
    <row r="44" spans="1:10" ht="15.75" customHeight="1" outlineLevel="1">
      <c r="A44" s="3" t="s">
        <v>302</v>
      </c>
      <c r="B44" s="2" t="s">
        <v>38</v>
      </c>
      <c r="C44" s="3" t="s">
        <v>39</v>
      </c>
      <c r="D44" s="4">
        <v>3620.7829999999999</v>
      </c>
      <c r="E44" s="5">
        <v>405.17</v>
      </c>
      <c r="F44" s="5">
        <f t="shared" si="0"/>
        <v>465.94549999999998</v>
      </c>
      <c r="G44" s="36">
        <f t="shared" si="1"/>
        <v>1687087.5453265</v>
      </c>
      <c r="H44" s="36">
        <f t="shared" si="3"/>
        <v>337417.50906529999</v>
      </c>
      <c r="I44" s="57">
        <f t="shared" si="2"/>
        <v>2024505.0543918</v>
      </c>
      <c r="J44" s="41"/>
    </row>
    <row r="45" spans="1:10" ht="15.75" customHeight="1" outlineLevel="1">
      <c r="A45" s="3" t="s">
        <v>304</v>
      </c>
      <c r="B45" s="2" t="s">
        <v>303</v>
      </c>
      <c r="C45" s="3" t="s">
        <v>35</v>
      </c>
      <c r="D45" s="4">
        <v>2</v>
      </c>
      <c r="E45" s="5">
        <v>45.14</v>
      </c>
      <c r="F45" s="5">
        <f t="shared" si="0"/>
        <v>51.910999999999994</v>
      </c>
      <c r="G45" s="36">
        <f t="shared" si="1"/>
        <v>103.82199999999999</v>
      </c>
      <c r="H45" s="36">
        <f t="shared" si="3"/>
        <v>20.764399999999998</v>
      </c>
      <c r="I45" s="57">
        <f t="shared" si="2"/>
        <v>124.58639999999998</v>
      </c>
      <c r="J45" s="41"/>
    </row>
    <row r="46" spans="1:10" ht="15.75" customHeight="1" outlineLevel="1">
      <c r="A46" s="3" t="s">
        <v>305</v>
      </c>
      <c r="B46" s="2" t="s">
        <v>40</v>
      </c>
      <c r="C46" s="3" t="s">
        <v>35</v>
      </c>
      <c r="D46" s="4">
        <v>1</v>
      </c>
      <c r="E46" s="5">
        <v>25</v>
      </c>
      <c r="F46" s="5">
        <f t="shared" si="0"/>
        <v>28.749999999999996</v>
      </c>
      <c r="G46" s="36">
        <f t="shared" si="1"/>
        <v>28.749999999999996</v>
      </c>
      <c r="H46" s="36">
        <f t="shared" si="3"/>
        <v>5.75</v>
      </c>
      <c r="I46" s="57">
        <f t="shared" si="2"/>
        <v>34.499999999999993</v>
      </c>
      <c r="J46" s="41"/>
    </row>
    <row r="47" spans="1:10" ht="15.75" customHeight="1" outlineLevel="1">
      <c r="A47" s="3" t="s">
        <v>306</v>
      </c>
      <c r="B47" s="2" t="s">
        <v>41</v>
      </c>
      <c r="C47" s="3" t="s">
        <v>35</v>
      </c>
      <c r="D47" s="4">
        <v>2</v>
      </c>
      <c r="E47" s="5">
        <v>362.7</v>
      </c>
      <c r="F47" s="5">
        <f t="shared" si="0"/>
        <v>417.10499999999996</v>
      </c>
      <c r="G47" s="36">
        <f t="shared" si="1"/>
        <v>834.20999999999992</v>
      </c>
      <c r="H47" s="36">
        <f t="shared" si="3"/>
        <v>166.84199999999998</v>
      </c>
      <c r="I47" s="57">
        <f t="shared" si="2"/>
        <v>1001.0519999999999</v>
      </c>
      <c r="J47" s="41"/>
    </row>
    <row r="48" spans="1:10" ht="15.75" customHeight="1" outlineLevel="1">
      <c r="A48" s="3" t="s">
        <v>307</v>
      </c>
      <c r="B48" s="2" t="s">
        <v>41</v>
      </c>
      <c r="C48" s="3" t="s">
        <v>35</v>
      </c>
      <c r="D48" s="4">
        <v>5</v>
      </c>
      <c r="E48" s="5">
        <v>1540</v>
      </c>
      <c r="F48" s="5">
        <f t="shared" si="0"/>
        <v>1770.9999999999998</v>
      </c>
      <c r="G48" s="36">
        <f t="shared" si="1"/>
        <v>8854.9999999999982</v>
      </c>
      <c r="H48" s="36">
        <f t="shared" si="3"/>
        <v>1770.9999999999998</v>
      </c>
      <c r="I48" s="57">
        <f t="shared" si="2"/>
        <v>10625.999999999998</v>
      </c>
      <c r="J48" s="41"/>
    </row>
    <row r="49" spans="1:10" ht="15.75" customHeight="1" outlineLevel="1">
      <c r="A49" s="3" t="s">
        <v>308</v>
      </c>
      <c r="B49" s="2" t="s">
        <v>41</v>
      </c>
      <c r="C49" s="3" t="s">
        <v>35</v>
      </c>
      <c r="D49" s="4">
        <v>5</v>
      </c>
      <c r="E49" s="5">
        <v>1725.11</v>
      </c>
      <c r="F49" s="5">
        <f t="shared" si="0"/>
        <v>1983.8764999999996</v>
      </c>
      <c r="G49" s="36">
        <f t="shared" si="1"/>
        <v>9919.3824999999979</v>
      </c>
      <c r="H49" s="36">
        <f t="shared" si="3"/>
        <v>1983.8764999999996</v>
      </c>
      <c r="I49" s="57">
        <f t="shared" si="2"/>
        <v>11903.258999999996</v>
      </c>
      <c r="J49" s="41"/>
    </row>
    <row r="50" spans="1:10" ht="15.75" customHeight="1" outlineLevel="1">
      <c r="A50" s="3" t="s">
        <v>309</v>
      </c>
      <c r="B50" s="2" t="s">
        <v>42</v>
      </c>
      <c r="C50" s="3" t="s">
        <v>35</v>
      </c>
      <c r="D50" s="4">
        <v>25</v>
      </c>
      <c r="E50" s="5">
        <v>225.18</v>
      </c>
      <c r="F50" s="5">
        <f t="shared" si="0"/>
        <v>258.95699999999999</v>
      </c>
      <c r="G50" s="36">
        <f t="shared" si="1"/>
        <v>6473.9250000000002</v>
      </c>
      <c r="H50" s="36">
        <f t="shared" si="3"/>
        <v>1294.7850000000001</v>
      </c>
      <c r="I50" s="57">
        <f t="shared" si="2"/>
        <v>7768.71</v>
      </c>
      <c r="J50" s="41"/>
    </row>
    <row r="51" spans="1:10" ht="15.75" customHeight="1" outlineLevel="1">
      <c r="A51" s="3" t="s">
        <v>310</v>
      </c>
      <c r="B51" s="2" t="s">
        <v>43</v>
      </c>
      <c r="C51" s="3" t="s">
        <v>35</v>
      </c>
      <c r="D51" s="4">
        <v>52</v>
      </c>
      <c r="E51" s="5">
        <v>2267.4699999999998</v>
      </c>
      <c r="F51" s="5">
        <f t="shared" si="0"/>
        <v>2607.5904999999998</v>
      </c>
      <c r="G51" s="36">
        <f t="shared" si="1"/>
        <v>135594.70599999998</v>
      </c>
      <c r="H51" s="36">
        <f t="shared" si="3"/>
        <v>27118.941199999997</v>
      </c>
      <c r="I51" s="57">
        <f t="shared" si="2"/>
        <v>162713.64719999998</v>
      </c>
      <c r="J51" s="41"/>
    </row>
    <row r="52" spans="1:10" ht="15.75" customHeight="1" outlineLevel="1">
      <c r="A52" s="3" t="s">
        <v>311</v>
      </c>
      <c r="B52" s="2" t="s">
        <v>44</v>
      </c>
      <c r="C52" s="3" t="s">
        <v>35</v>
      </c>
      <c r="D52" s="4">
        <v>1</v>
      </c>
      <c r="E52" s="5">
        <v>443.37</v>
      </c>
      <c r="F52" s="5">
        <f t="shared" si="0"/>
        <v>509.87549999999999</v>
      </c>
      <c r="G52" s="36">
        <f t="shared" si="1"/>
        <v>509.87549999999999</v>
      </c>
      <c r="H52" s="36">
        <f t="shared" si="3"/>
        <v>101.9751</v>
      </c>
      <c r="I52" s="57">
        <f t="shared" si="2"/>
        <v>611.85059999999999</v>
      </c>
      <c r="J52" s="41"/>
    </row>
    <row r="53" spans="1:10" ht="15.75" customHeight="1" outlineLevel="1">
      <c r="A53" s="3" t="s">
        <v>312</v>
      </c>
      <c r="B53" s="2" t="s">
        <v>45</v>
      </c>
      <c r="C53" s="3" t="s">
        <v>35</v>
      </c>
      <c r="D53" s="4">
        <v>16</v>
      </c>
      <c r="E53" s="5">
        <v>233.8</v>
      </c>
      <c r="F53" s="5">
        <f t="shared" si="0"/>
        <v>268.87</v>
      </c>
      <c r="G53" s="36">
        <f t="shared" si="1"/>
        <v>4301.92</v>
      </c>
      <c r="H53" s="36">
        <f t="shared" si="3"/>
        <v>860.38400000000001</v>
      </c>
      <c r="I53" s="57">
        <f t="shared" si="2"/>
        <v>5162.3040000000001</v>
      </c>
      <c r="J53" s="41"/>
    </row>
    <row r="54" spans="1:10" ht="15.75" customHeight="1" outlineLevel="1">
      <c r="A54" s="3" t="s">
        <v>313</v>
      </c>
      <c r="B54" s="2" t="s">
        <v>45</v>
      </c>
      <c r="C54" s="3" t="s">
        <v>35</v>
      </c>
      <c r="D54" s="4">
        <v>65</v>
      </c>
      <c r="E54" s="5">
        <v>256.3</v>
      </c>
      <c r="F54" s="5">
        <f t="shared" si="0"/>
        <v>294.745</v>
      </c>
      <c r="G54" s="36">
        <f t="shared" si="1"/>
        <v>19158.424999999999</v>
      </c>
      <c r="H54" s="36">
        <f t="shared" si="3"/>
        <v>3831.6849999999999</v>
      </c>
      <c r="I54" s="57">
        <f t="shared" si="2"/>
        <v>22990.109999999997</v>
      </c>
      <c r="J54" s="41"/>
    </row>
    <row r="55" spans="1:10" ht="15.75" customHeight="1" outlineLevel="1">
      <c r="A55" s="3" t="s">
        <v>314</v>
      </c>
      <c r="B55" s="2" t="s">
        <v>46</v>
      </c>
      <c r="C55" s="3" t="s">
        <v>35</v>
      </c>
      <c r="D55" s="4">
        <v>6</v>
      </c>
      <c r="E55" s="5">
        <v>2061.4899999999998</v>
      </c>
      <c r="F55" s="5">
        <f t="shared" si="0"/>
        <v>2370.7134999999994</v>
      </c>
      <c r="G55" s="36">
        <f t="shared" si="1"/>
        <v>14224.280999999995</v>
      </c>
      <c r="H55" s="36">
        <f t="shared" si="3"/>
        <v>2844.8561999999993</v>
      </c>
      <c r="I55" s="57">
        <f t="shared" si="2"/>
        <v>17069.137199999994</v>
      </c>
      <c r="J55" s="41"/>
    </row>
    <row r="56" spans="1:10" ht="15.75" customHeight="1" outlineLevel="1">
      <c r="A56" s="3" t="s">
        <v>315</v>
      </c>
      <c r="B56" s="2" t="s">
        <v>47</v>
      </c>
      <c r="C56" s="3" t="s">
        <v>35</v>
      </c>
      <c r="D56" s="4">
        <v>2</v>
      </c>
      <c r="E56" s="5">
        <v>25.88</v>
      </c>
      <c r="F56" s="5">
        <f t="shared" si="0"/>
        <v>29.761999999999997</v>
      </c>
      <c r="G56" s="36">
        <f t="shared" si="1"/>
        <v>59.523999999999994</v>
      </c>
      <c r="H56" s="36">
        <f t="shared" si="3"/>
        <v>11.9048</v>
      </c>
      <c r="I56" s="57">
        <f t="shared" si="2"/>
        <v>71.428799999999995</v>
      </c>
      <c r="J56" s="41"/>
    </row>
    <row r="57" spans="1:10" ht="15.75" customHeight="1" outlineLevel="1">
      <c r="A57" s="3" t="s">
        <v>316</v>
      </c>
      <c r="B57" s="2" t="s">
        <v>48</v>
      </c>
      <c r="C57" s="3" t="s">
        <v>35</v>
      </c>
      <c r="D57" s="4">
        <v>18</v>
      </c>
      <c r="E57" s="5">
        <v>6.67</v>
      </c>
      <c r="F57" s="5">
        <f t="shared" si="0"/>
        <v>7.6704999999999997</v>
      </c>
      <c r="G57" s="36">
        <f t="shared" si="1"/>
        <v>138.06899999999999</v>
      </c>
      <c r="H57" s="36">
        <f t="shared" si="3"/>
        <v>27.613799999999998</v>
      </c>
      <c r="I57" s="57">
        <f t="shared" si="2"/>
        <v>165.68279999999999</v>
      </c>
      <c r="J57" s="41"/>
    </row>
    <row r="58" spans="1:10" ht="15.75" customHeight="1" outlineLevel="1">
      <c r="A58" s="3" t="s">
        <v>317</v>
      </c>
      <c r="B58" s="2" t="s">
        <v>49</v>
      </c>
      <c r="C58" s="3" t="s">
        <v>35</v>
      </c>
      <c r="D58" s="4">
        <v>28</v>
      </c>
      <c r="E58" s="5">
        <v>2.84</v>
      </c>
      <c r="F58" s="5">
        <f t="shared" si="0"/>
        <v>3.2659999999999996</v>
      </c>
      <c r="G58" s="36">
        <f t="shared" si="1"/>
        <v>91.447999999999993</v>
      </c>
      <c r="H58" s="36">
        <f t="shared" si="3"/>
        <v>18.2896</v>
      </c>
      <c r="I58" s="57">
        <f t="shared" si="2"/>
        <v>109.73759999999999</v>
      </c>
      <c r="J58" s="41"/>
    </row>
    <row r="59" spans="1:10" ht="15.75" customHeight="1" outlineLevel="1">
      <c r="A59" s="3" t="s">
        <v>318</v>
      </c>
      <c r="B59" s="2" t="s">
        <v>50</v>
      </c>
      <c r="C59" s="3" t="s">
        <v>35</v>
      </c>
      <c r="D59" s="4">
        <v>244</v>
      </c>
      <c r="E59" s="5">
        <v>4.37</v>
      </c>
      <c r="F59" s="5">
        <f t="shared" si="0"/>
        <v>5.0255000000000001</v>
      </c>
      <c r="G59" s="36">
        <f t="shared" si="1"/>
        <v>1226.222</v>
      </c>
      <c r="H59" s="36">
        <f t="shared" si="3"/>
        <v>245.24440000000001</v>
      </c>
      <c r="I59" s="57">
        <f t="shared" si="2"/>
        <v>1471.4664</v>
      </c>
      <c r="J59" s="41"/>
    </row>
    <row r="60" spans="1:10" ht="15.75" customHeight="1" outlineLevel="1">
      <c r="A60" s="3" t="s">
        <v>319</v>
      </c>
      <c r="B60" s="2" t="s">
        <v>51</v>
      </c>
      <c r="C60" s="3" t="s">
        <v>35</v>
      </c>
      <c r="D60" s="4">
        <v>7</v>
      </c>
      <c r="E60" s="5">
        <v>31.36</v>
      </c>
      <c r="F60" s="5">
        <f t="shared" si="0"/>
        <v>36.064</v>
      </c>
      <c r="G60" s="36">
        <f t="shared" si="1"/>
        <v>252.44800000000001</v>
      </c>
      <c r="H60" s="36">
        <f t="shared" si="3"/>
        <v>50.489600000000003</v>
      </c>
      <c r="I60" s="57">
        <f t="shared" si="2"/>
        <v>302.93759999999997</v>
      </c>
      <c r="J60" s="41"/>
    </row>
    <row r="61" spans="1:10" ht="15.75" customHeight="1" outlineLevel="1">
      <c r="A61" s="3" t="s">
        <v>320</v>
      </c>
      <c r="B61" s="2" t="s">
        <v>52</v>
      </c>
      <c r="C61" s="3" t="s">
        <v>35</v>
      </c>
      <c r="D61" s="4">
        <v>3</v>
      </c>
      <c r="E61" s="5">
        <v>306.38</v>
      </c>
      <c r="F61" s="5">
        <f t="shared" si="0"/>
        <v>352.33699999999999</v>
      </c>
      <c r="G61" s="36">
        <f t="shared" si="1"/>
        <v>1057.011</v>
      </c>
      <c r="H61" s="36">
        <f t="shared" si="3"/>
        <v>211.40219999999999</v>
      </c>
      <c r="I61" s="57">
        <f t="shared" si="2"/>
        <v>1268.4132</v>
      </c>
      <c r="J61" s="41"/>
    </row>
    <row r="62" spans="1:10" ht="15.75" customHeight="1" outlineLevel="1">
      <c r="A62" s="3" t="s">
        <v>321</v>
      </c>
      <c r="B62" s="2" t="s">
        <v>53</v>
      </c>
      <c r="C62" s="3" t="s">
        <v>54</v>
      </c>
      <c r="D62" s="4">
        <v>2</v>
      </c>
      <c r="E62" s="5">
        <v>1099.54</v>
      </c>
      <c r="F62" s="5">
        <f t="shared" si="0"/>
        <v>1264.4709999999998</v>
      </c>
      <c r="G62" s="36">
        <f t="shared" si="1"/>
        <v>2528.9419999999996</v>
      </c>
      <c r="H62" s="36">
        <f t="shared" si="3"/>
        <v>505.78839999999991</v>
      </c>
      <c r="I62" s="57">
        <f t="shared" si="2"/>
        <v>3034.7303999999995</v>
      </c>
      <c r="J62" s="41"/>
    </row>
    <row r="63" spans="1:10" ht="15.75" customHeight="1" outlineLevel="1">
      <c r="A63" s="3" t="s">
        <v>322</v>
      </c>
      <c r="B63" s="2" t="s">
        <v>53</v>
      </c>
      <c r="C63" s="3" t="s">
        <v>35</v>
      </c>
      <c r="D63" s="4">
        <v>7</v>
      </c>
      <c r="E63" s="5">
        <v>104.72</v>
      </c>
      <c r="F63" s="5">
        <f t="shared" si="0"/>
        <v>120.42799999999998</v>
      </c>
      <c r="G63" s="36">
        <f t="shared" si="1"/>
        <v>842.99599999999987</v>
      </c>
      <c r="H63" s="36">
        <f t="shared" si="3"/>
        <v>168.5992</v>
      </c>
      <c r="I63" s="57">
        <f t="shared" si="2"/>
        <v>1011.5951999999997</v>
      </c>
      <c r="J63" s="41"/>
    </row>
    <row r="64" spans="1:10" ht="15.75" customHeight="1" outlineLevel="1">
      <c r="A64" s="3" t="s">
        <v>323</v>
      </c>
      <c r="B64" s="2" t="s">
        <v>55</v>
      </c>
      <c r="C64" s="3" t="s">
        <v>35</v>
      </c>
      <c r="D64" s="4">
        <v>2</v>
      </c>
      <c r="E64" s="5">
        <v>40.64</v>
      </c>
      <c r="F64" s="5">
        <f t="shared" si="0"/>
        <v>46.735999999999997</v>
      </c>
      <c r="G64" s="36">
        <f t="shared" si="1"/>
        <v>93.471999999999994</v>
      </c>
      <c r="H64" s="36">
        <f t="shared" si="3"/>
        <v>18.694399999999998</v>
      </c>
      <c r="I64" s="57">
        <f t="shared" si="2"/>
        <v>112.1664</v>
      </c>
      <c r="J64" s="41"/>
    </row>
    <row r="65" spans="1:10" ht="15.75" customHeight="1" outlineLevel="1">
      <c r="A65" s="3" t="s">
        <v>324</v>
      </c>
      <c r="B65" s="2" t="s">
        <v>56</v>
      </c>
      <c r="C65" s="3" t="s">
        <v>35</v>
      </c>
      <c r="D65" s="4">
        <v>15</v>
      </c>
      <c r="E65" s="5">
        <v>100</v>
      </c>
      <c r="F65" s="5">
        <f t="shared" si="0"/>
        <v>114.99999999999999</v>
      </c>
      <c r="G65" s="36">
        <f t="shared" si="1"/>
        <v>1724.9999999999998</v>
      </c>
      <c r="H65" s="36">
        <f t="shared" si="3"/>
        <v>345</v>
      </c>
      <c r="I65" s="57">
        <f t="shared" si="2"/>
        <v>2069.9999999999995</v>
      </c>
      <c r="J65" s="41"/>
    </row>
    <row r="66" spans="1:10" ht="15.75" customHeight="1" outlineLevel="1">
      <c r="A66" s="3" t="s">
        <v>325</v>
      </c>
      <c r="B66" s="2" t="s">
        <v>57</v>
      </c>
      <c r="C66" s="3" t="s">
        <v>35</v>
      </c>
      <c r="D66" s="4">
        <v>184</v>
      </c>
      <c r="E66" s="5">
        <v>106.14</v>
      </c>
      <c r="F66" s="5">
        <f t="shared" si="0"/>
        <v>122.06099999999999</v>
      </c>
      <c r="G66" s="36">
        <f t="shared" si="1"/>
        <v>22459.223999999998</v>
      </c>
      <c r="H66" s="36">
        <f t="shared" si="3"/>
        <v>4491.8447999999999</v>
      </c>
      <c r="I66" s="57">
        <f t="shared" si="2"/>
        <v>26951.068799999997</v>
      </c>
      <c r="J66" s="41"/>
    </row>
    <row r="67" spans="1:10" ht="15.75" customHeight="1" outlineLevel="1">
      <c r="A67" s="3" t="s">
        <v>326</v>
      </c>
      <c r="B67" s="2" t="s">
        <v>58</v>
      </c>
      <c r="C67" s="3" t="s">
        <v>35</v>
      </c>
      <c r="D67" s="4">
        <v>3</v>
      </c>
      <c r="E67" s="5">
        <v>124</v>
      </c>
      <c r="F67" s="5">
        <f t="shared" si="0"/>
        <v>142.6</v>
      </c>
      <c r="G67" s="36">
        <f t="shared" si="1"/>
        <v>427.79999999999995</v>
      </c>
      <c r="H67" s="36">
        <f t="shared" si="3"/>
        <v>85.56</v>
      </c>
      <c r="I67" s="57">
        <f t="shared" si="2"/>
        <v>513.3599999999999</v>
      </c>
      <c r="J67" s="41"/>
    </row>
    <row r="68" spans="1:10" ht="15.75" customHeight="1" outlineLevel="1">
      <c r="A68" s="3" t="s">
        <v>327</v>
      </c>
      <c r="B68" s="2" t="s">
        <v>59</v>
      </c>
      <c r="C68" s="3" t="s">
        <v>35</v>
      </c>
      <c r="D68" s="4">
        <v>11</v>
      </c>
      <c r="E68" s="5">
        <v>21.4</v>
      </c>
      <c r="F68" s="5">
        <f t="shared" si="0"/>
        <v>24.609999999999996</v>
      </c>
      <c r="G68" s="36">
        <f t="shared" si="1"/>
        <v>270.70999999999998</v>
      </c>
      <c r="H68" s="36">
        <f t="shared" si="3"/>
        <v>54.141999999999996</v>
      </c>
      <c r="I68" s="57">
        <f t="shared" si="2"/>
        <v>324.85199999999998</v>
      </c>
      <c r="J68" s="41"/>
    </row>
    <row r="69" spans="1:10" ht="15.75" customHeight="1" outlineLevel="1">
      <c r="A69" s="3" t="s">
        <v>328</v>
      </c>
      <c r="B69" s="2" t="s">
        <v>60</v>
      </c>
      <c r="C69" s="3" t="s">
        <v>35</v>
      </c>
      <c r="D69" s="4">
        <v>184</v>
      </c>
      <c r="E69" s="37">
        <v>46.32</v>
      </c>
      <c r="F69" s="5">
        <f t="shared" ref="F69:F125" si="4">E69*1.15</f>
        <v>53.267999999999994</v>
      </c>
      <c r="G69" s="36">
        <f t="shared" ref="G69:G125" si="5">F69*D69</f>
        <v>9801.3119999999981</v>
      </c>
      <c r="H69" s="36">
        <f t="shared" si="3"/>
        <v>1960.2623999999996</v>
      </c>
      <c r="I69" s="57">
        <f t="shared" ref="I69:I125" si="6">F69*D69*1.2</f>
        <v>11761.574399999998</v>
      </c>
      <c r="J69" s="41"/>
    </row>
    <row r="70" spans="1:10" ht="15.75" customHeight="1" outlineLevel="1">
      <c r="A70" s="3" t="s">
        <v>329</v>
      </c>
      <c r="B70" s="2" t="s">
        <v>61</v>
      </c>
      <c r="C70" s="3" t="s">
        <v>35</v>
      </c>
      <c r="D70" s="4">
        <v>4</v>
      </c>
      <c r="E70" s="5">
        <v>83.91</v>
      </c>
      <c r="F70" s="5">
        <f t="shared" si="4"/>
        <v>96.496499999999983</v>
      </c>
      <c r="G70" s="36">
        <f t="shared" si="5"/>
        <v>385.98599999999993</v>
      </c>
      <c r="H70" s="36">
        <f t="shared" ref="H70:H72" si="7">G70*0.2</f>
        <v>77.197199999999995</v>
      </c>
      <c r="I70" s="57">
        <f t="shared" si="6"/>
        <v>463.18319999999989</v>
      </c>
      <c r="J70" s="41"/>
    </row>
    <row r="71" spans="1:10" ht="15.75" customHeight="1" outlineLevel="1">
      <c r="A71" s="3" t="s">
        <v>330</v>
      </c>
      <c r="B71" s="2" t="s">
        <v>62</v>
      </c>
      <c r="C71" s="3" t="s">
        <v>39</v>
      </c>
      <c r="D71" s="4">
        <v>248.14</v>
      </c>
      <c r="E71" s="5">
        <v>183.45</v>
      </c>
      <c r="F71" s="5">
        <f t="shared" si="4"/>
        <v>210.96749999999997</v>
      </c>
      <c r="G71" s="36">
        <f t="shared" si="5"/>
        <v>52349.475449999991</v>
      </c>
      <c r="H71" s="36">
        <f t="shared" si="7"/>
        <v>10469.895089999998</v>
      </c>
      <c r="I71" s="57">
        <f t="shared" si="6"/>
        <v>62819.370539999989</v>
      </c>
      <c r="J71" s="41"/>
    </row>
    <row r="72" spans="1:10" ht="15.75" customHeight="1" outlineLevel="1">
      <c r="A72" s="3" t="s">
        <v>331</v>
      </c>
      <c r="B72" s="2" t="s">
        <v>63</v>
      </c>
      <c r="C72" s="3" t="s">
        <v>5</v>
      </c>
      <c r="D72" s="4">
        <v>8.6199999999999992</v>
      </c>
      <c r="E72" s="5">
        <v>179.08</v>
      </c>
      <c r="F72" s="5">
        <f t="shared" si="4"/>
        <v>205.94200000000001</v>
      </c>
      <c r="G72" s="36">
        <f t="shared" si="5"/>
        <v>1775.2200399999999</v>
      </c>
      <c r="H72" s="36">
        <f t="shared" si="7"/>
        <v>355.04400800000002</v>
      </c>
      <c r="I72" s="57">
        <f t="shared" si="6"/>
        <v>2130.264048</v>
      </c>
      <c r="J72" s="41"/>
    </row>
    <row r="73" spans="1:10" s="1" customFormat="1" ht="15.75" customHeight="1" outlineLevel="1">
      <c r="A73" s="3" t="s">
        <v>333</v>
      </c>
      <c r="B73" s="2" t="s">
        <v>332</v>
      </c>
      <c r="C73" s="3" t="s">
        <v>35</v>
      </c>
      <c r="D73" s="4">
        <v>580</v>
      </c>
      <c r="E73" s="5">
        <v>4.76</v>
      </c>
      <c r="F73" s="5">
        <f t="shared" si="4"/>
        <v>5.4739999999999993</v>
      </c>
      <c r="G73" s="36">
        <f t="shared" si="5"/>
        <v>3174.9199999999996</v>
      </c>
      <c r="H73" s="36">
        <f t="shared" ref="H73:H125" si="8">G73*0.2</f>
        <v>634.98399999999992</v>
      </c>
      <c r="I73" s="57">
        <f t="shared" si="6"/>
        <v>3809.9039999999995</v>
      </c>
      <c r="J73" s="41"/>
    </row>
    <row r="74" spans="1:10" ht="15.75" customHeight="1" outlineLevel="1">
      <c r="A74" s="3" t="s">
        <v>334</v>
      </c>
      <c r="B74" s="2" t="s">
        <v>64</v>
      </c>
      <c r="C74" s="3" t="s">
        <v>35</v>
      </c>
      <c r="D74" s="4">
        <v>140</v>
      </c>
      <c r="E74" s="5">
        <v>19.07</v>
      </c>
      <c r="F74" s="5">
        <f t="shared" si="4"/>
        <v>21.930499999999999</v>
      </c>
      <c r="G74" s="36">
        <f t="shared" si="5"/>
        <v>3070.27</v>
      </c>
      <c r="H74" s="36">
        <f t="shared" si="8"/>
        <v>614.05400000000009</v>
      </c>
      <c r="I74" s="57">
        <f t="shared" si="6"/>
        <v>3684.3239999999996</v>
      </c>
      <c r="J74" s="41"/>
    </row>
    <row r="75" spans="1:10" ht="15.75" customHeight="1" outlineLevel="1">
      <c r="A75" s="3" t="s">
        <v>335</v>
      </c>
      <c r="B75" s="2" t="s">
        <v>65</v>
      </c>
      <c r="C75" s="3" t="s">
        <v>35</v>
      </c>
      <c r="D75" s="4">
        <v>54</v>
      </c>
      <c r="E75" s="5">
        <v>298.01</v>
      </c>
      <c r="F75" s="5">
        <f t="shared" si="4"/>
        <v>342.71149999999994</v>
      </c>
      <c r="G75" s="36">
        <f t="shared" si="5"/>
        <v>18506.420999999998</v>
      </c>
      <c r="H75" s="36">
        <f t="shared" si="8"/>
        <v>3701.2842000000001</v>
      </c>
      <c r="I75" s="57">
        <f t="shared" si="6"/>
        <v>22207.705199999997</v>
      </c>
      <c r="J75" s="41"/>
    </row>
    <row r="76" spans="1:10" ht="15.75" customHeight="1" outlineLevel="1">
      <c r="A76" s="3" t="s">
        <v>336</v>
      </c>
      <c r="B76" s="2" t="s">
        <v>66</v>
      </c>
      <c r="C76" s="3" t="s">
        <v>35</v>
      </c>
      <c r="D76" s="4">
        <v>4</v>
      </c>
      <c r="E76" s="5">
        <v>573</v>
      </c>
      <c r="F76" s="5">
        <f t="shared" si="4"/>
        <v>658.94999999999993</v>
      </c>
      <c r="G76" s="36">
        <f t="shared" si="5"/>
        <v>2635.7999999999997</v>
      </c>
      <c r="H76" s="36">
        <f t="shared" si="8"/>
        <v>527.16</v>
      </c>
      <c r="I76" s="57">
        <f t="shared" si="6"/>
        <v>3162.9599999999996</v>
      </c>
      <c r="J76" s="41"/>
    </row>
    <row r="77" spans="1:10" ht="15.75" customHeight="1" outlineLevel="1">
      <c r="A77" s="3" t="s">
        <v>337</v>
      </c>
      <c r="B77" s="2" t="s">
        <v>67</v>
      </c>
      <c r="C77" s="3" t="s">
        <v>35</v>
      </c>
      <c r="D77" s="4">
        <v>1</v>
      </c>
      <c r="E77" s="5">
        <v>655.34</v>
      </c>
      <c r="F77" s="5">
        <f t="shared" si="4"/>
        <v>753.64099999999996</v>
      </c>
      <c r="G77" s="36">
        <f t="shared" si="5"/>
        <v>753.64099999999996</v>
      </c>
      <c r="H77" s="36">
        <f t="shared" si="8"/>
        <v>150.72819999999999</v>
      </c>
      <c r="I77" s="57">
        <f t="shared" si="6"/>
        <v>904.36919999999998</v>
      </c>
      <c r="J77" s="41"/>
    </row>
    <row r="78" spans="1:10" ht="15.75" customHeight="1" outlineLevel="1">
      <c r="A78" s="3" t="s">
        <v>338</v>
      </c>
      <c r="B78" s="2" t="s">
        <v>68</v>
      </c>
      <c r="C78" s="3" t="s">
        <v>35</v>
      </c>
      <c r="D78" s="4">
        <v>1</v>
      </c>
      <c r="E78" s="5">
        <v>62.24</v>
      </c>
      <c r="F78" s="5">
        <f t="shared" si="4"/>
        <v>71.575999999999993</v>
      </c>
      <c r="G78" s="36">
        <f t="shared" si="5"/>
        <v>71.575999999999993</v>
      </c>
      <c r="H78" s="36">
        <f t="shared" si="8"/>
        <v>14.315199999999999</v>
      </c>
      <c r="I78" s="57">
        <f t="shared" si="6"/>
        <v>85.891199999999984</v>
      </c>
      <c r="J78" s="41"/>
    </row>
    <row r="79" spans="1:10" ht="15.75" customHeight="1" outlineLevel="1">
      <c r="A79" s="3" t="s">
        <v>339</v>
      </c>
      <c r="B79" s="2" t="s">
        <v>69</v>
      </c>
      <c r="C79" s="3" t="s">
        <v>35</v>
      </c>
      <c r="D79" s="4">
        <v>18000</v>
      </c>
      <c r="E79" s="5">
        <v>1.83</v>
      </c>
      <c r="F79" s="5">
        <f t="shared" si="4"/>
        <v>2.1044999999999998</v>
      </c>
      <c r="G79" s="36">
        <f t="shared" si="5"/>
        <v>37881</v>
      </c>
      <c r="H79" s="36">
        <f t="shared" si="8"/>
        <v>7576.2000000000007</v>
      </c>
      <c r="I79" s="57">
        <f t="shared" si="6"/>
        <v>45457.2</v>
      </c>
      <c r="J79" s="41"/>
    </row>
    <row r="80" spans="1:10" ht="15.75" customHeight="1" outlineLevel="1">
      <c r="A80" s="3" t="s">
        <v>340</v>
      </c>
      <c r="B80" s="2" t="s">
        <v>70</v>
      </c>
      <c r="C80" s="3" t="s">
        <v>35</v>
      </c>
      <c r="D80" s="4">
        <v>1656</v>
      </c>
      <c r="E80" s="5">
        <v>6.64</v>
      </c>
      <c r="F80" s="5">
        <f t="shared" si="4"/>
        <v>7.6359999999999992</v>
      </c>
      <c r="G80" s="36">
        <f t="shared" si="5"/>
        <v>12645.215999999999</v>
      </c>
      <c r="H80" s="36">
        <f t="shared" si="8"/>
        <v>2529.0432000000001</v>
      </c>
      <c r="I80" s="57">
        <f t="shared" si="6"/>
        <v>15174.259199999997</v>
      </c>
      <c r="J80" s="41"/>
    </row>
    <row r="81" spans="1:10" ht="15.75" customHeight="1" outlineLevel="1">
      <c r="A81" s="3" t="s">
        <v>341</v>
      </c>
      <c r="B81" s="2" t="s">
        <v>70</v>
      </c>
      <c r="C81" s="3" t="s">
        <v>35</v>
      </c>
      <c r="D81" s="4">
        <v>13548</v>
      </c>
      <c r="E81" s="5">
        <v>6.32</v>
      </c>
      <c r="F81" s="5">
        <f t="shared" si="4"/>
        <v>7.2679999999999998</v>
      </c>
      <c r="G81" s="36">
        <f t="shared" si="5"/>
        <v>98466.864000000001</v>
      </c>
      <c r="H81" s="36">
        <f t="shared" si="8"/>
        <v>19693.372800000001</v>
      </c>
      <c r="I81" s="57">
        <f t="shared" si="6"/>
        <v>118160.2368</v>
      </c>
      <c r="J81" s="41"/>
    </row>
    <row r="82" spans="1:10" ht="15.75" customHeight="1" outlineLevel="1">
      <c r="A82" s="3" t="s">
        <v>342</v>
      </c>
      <c r="B82" s="2" t="s">
        <v>70</v>
      </c>
      <c r="C82" s="3" t="s">
        <v>35</v>
      </c>
      <c r="D82" s="4">
        <v>4564</v>
      </c>
      <c r="E82" s="5">
        <v>7.64</v>
      </c>
      <c r="F82" s="5">
        <f t="shared" si="4"/>
        <v>8.7859999999999996</v>
      </c>
      <c r="G82" s="36">
        <f t="shared" si="5"/>
        <v>40099.303999999996</v>
      </c>
      <c r="H82" s="36">
        <f t="shared" si="8"/>
        <v>8019.8607999999995</v>
      </c>
      <c r="I82" s="57">
        <f t="shared" si="6"/>
        <v>48119.164799999991</v>
      </c>
      <c r="J82" s="41"/>
    </row>
    <row r="83" spans="1:10" ht="15.75" customHeight="1" outlineLevel="1">
      <c r="A83" s="3" t="s">
        <v>343</v>
      </c>
      <c r="B83" s="2" t="s">
        <v>71</v>
      </c>
      <c r="C83" s="3" t="s">
        <v>35</v>
      </c>
      <c r="D83" s="4">
        <v>2</v>
      </c>
      <c r="E83" s="5">
        <v>40</v>
      </c>
      <c r="F83" s="5">
        <f t="shared" si="4"/>
        <v>46</v>
      </c>
      <c r="G83" s="36">
        <f t="shared" si="5"/>
        <v>92</v>
      </c>
      <c r="H83" s="36">
        <f t="shared" si="8"/>
        <v>18.400000000000002</v>
      </c>
      <c r="I83" s="57">
        <f t="shared" si="6"/>
        <v>110.39999999999999</v>
      </c>
      <c r="J83" s="41"/>
    </row>
    <row r="84" spans="1:10" ht="15" customHeight="1" outlineLevel="1">
      <c r="A84" s="3" t="s">
        <v>345</v>
      </c>
      <c r="B84" s="2" t="s">
        <v>344</v>
      </c>
      <c r="C84" s="3" t="s">
        <v>35</v>
      </c>
      <c r="D84" s="4">
        <v>43</v>
      </c>
      <c r="E84" s="5">
        <v>19.5</v>
      </c>
      <c r="F84" s="5">
        <f t="shared" si="4"/>
        <v>22.424999999999997</v>
      </c>
      <c r="G84" s="36">
        <f t="shared" si="5"/>
        <v>964.27499999999986</v>
      </c>
      <c r="H84" s="36">
        <f t="shared" si="8"/>
        <v>192.85499999999999</v>
      </c>
      <c r="I84" s="57">
        <f t="shared" si="6"/>
        <v>1157.1299999999999</v>
      </c>
      <c r="J84" s="41"/>
    </row>
    <row r="85" spans="1:10" ht="22.5" customHeight="1" outlineLevel="1">
      <c r="A85" s="3" t="s">
        <v>347</v>
      </c>
      <c r="B85" s="2" t="s">
        <v>346</v>
      </c>
      <c r="C85" s="3" t="s">
        <v>35</v>
      </c>
      <c r="D85" s="4">
        <v>160</v>
      </c>
      <c r="E85" s="5">
        <v>16.5</v>
      </c>
      <c r="F85" s="5">
        <f t="shared" si="4"/>
        <v>18.974999999999998</v>
      </c>
      <c r="G85" s="36">
        <f t="shared" si="5"/>
        <v>3035.9999999999995</v>
      </c>
      <c r="H85" s="36">
        <f t="shared" si="8"/>
        <v>607.19999999999993</v>
      </c>
      <c r="I85" s="57">
        <f t="shared" si="6"/>
        <v>3643.1999999999994</v>
      </c>
      <c r="J85" s="41"/>
    </row>
    <row r="86" spans="1:10" ht="13.5" customHeight="1" outlineLevel="1">
      <c r="A86" s="3" t="s">
        <v>348</v>
      </c>
      <c r="B86" s="2" t="s">
        <v>72</v>
      </c>
      <c r="C86" s="3" t="s">
        <v>35</v>
      </c>
      <c r="D86" s="4">
        <v>1975</v>
      </c>
      <c r="E86" s="5">
        <v>14.03</v>
      </c>
      <c r="F86" s="5">
        <f t="shared" si="4"/>
        <v>16.134499999999999</v>
      </c>
      <c r="G86" s="36">
        <f t="shared" si="5"/>
        <v>31865.637499999997</v>
      </c>
      <c r="H86" s="36">
        <f t="shared" si="8"/>
        <v>6373.1274999999996</v>
      </c>
      <c r="I86" s="57">
        <f t="shared" si="6"/>
        <v>38238.764999999992</v>
      </c>
      <c r="J86" s="41"/>
    </row>
    <row r="87" spans="1:10" ht="13.5" customHeight="1" outlineLevel="1">
      <c r="A87" s="3" t="s">
        <v>349</v>
      </c>
      <c r="B87" s="2" t="s">
        <v>73</v>
      </c>
      <c r="C87" s="3" t="s">
        <v>35</v>
      </c>
      <c r="D87" s="4">
        <v>47</v>
      </c>
      <c r="E87" s="5">
        <v>14.97</v>
      </c>
      <c r="F87" s="5">
        <f t="shared" si="4"/>
        <v>17.215499999999999</v>
      </c>
      <c r="G87" s="36">
        <f t="shared" si="5"/>
        <v>809.12849999999992</v>
      </c>
      <c r="H87" s="36">
        <f t="shared" si="8"/>
        <v>161.82569999999998</v>
      </c>
      <c r="I87" s="57">
        <f t="shared" si="6"/>
        <v>970.9541999999999</v>
      </c>
      <c r="J87" s="41"/>
    </row>
    <row r="88" spans="1:10" ht="13.5" customHeight="1" outlineLevel="1">
      <c r="A88" s="3" t="s">
        <v>350</v>
      </c>
      <c r="B88" s="2" t="s">
        <v>74</v>
      </c>
      <c r="C88" s="3" t="s">
        <v>35</v>
      </c>
      <c r="D88" s="4">
        <v>217</v>
      </c>
      <c r="E88" s="5">
        <v>18.48</v>
      </c>
      <c r="F88" s="5">
        <f t="shared" si="4"/>
        <v>21.251999999999999</v>
      </c>
      <c r="G88" s="36">
        <f t="shared" si="5"/>
        <v>4611.6840000000002</v>
      </c>
      <c r="H88" s="36">
        <f t="shared" si="8"/>
        <v>922.33680000000004</v>
      </c>
      <c r="I88" s="57">
        <f t="shared" si="6"/>
        <v>5534.0208000000002</v>
      </c>
      <c r="J88" s="41"/>
    </row>
    <row r="89" spans="1:10" ht="13.5" customHeight="1" outlineLevel="1">
      <c r="A89" s="3" t="s">
        <v>351</v>
      </c>
      <c r="B89" s="2" t="s">
        <v>74</v>
      </c>
      <c r="C89" s="3" t="s">
        <v>35</v>
      </c>
      <c r="D89" s="4">
        <v>8</v>
      </c>
      <c r="E89" s="5">
        <v>7.88</v>
      </c>
      <c r="F89" s="5">
        <f t="shared" si="4"/>
        <v>9.0619999999999994</v>
      </c>
      <c r="G89" s="36">
        <f t="shared" si="5"/>
        <v>72.495999999999995</v>
      </c>
      <c r="H89" s="36">
        <f t="shared" si="8"/>
        <v>14.4992</v>
      </c>
      <c r="I89" s="57">
        <f t="shared" si="6"/>
        <v>86.995199999999997</v>
      </c>
      <c r="J89" s="41"/>
    </row>
    <row r="90" spans="1:10" ht="13.5" customHeight="1" outlineLevel="1">
      <c r="A90" s="3" t="s">
        <v>353</v>
      </c>
      <c r="B90" s="2" t="s">
        <v>352</v>
      </c>
      <c r="C90" s="3" t="s">
        <v>35</v>
      </c>
      <c r="D90" s="4">
        <v>188</v>
      </c>
      <c r="E90" s="5">
        <v>0.17</v>
      </c>
      <c r="F90" s="5">
        <f t="shared" si="4"/>
        <v>0.19550000000000001</v>
      </c>
      <c r="G90" s="36">
        <f t="shared" si="5"/>
        <v>36.754000000000005</v>
      </c>
      <c r="H90" s="36">
        <f t="shared" si="8"/>
        <v>7.3508000000000013</v>
      </c>
      <c r="I90" s="57">
        <f t="shared" si="6"/>
        <v>44.104800000000004</v>
      </c>
      <c r="J90" s="41"/>
    </row>
    <row r="91" spans="1:10" ht="13.5" customHeight="1" outlineLevel="1">
      <c r="A91" s="3" t="s">
        <v>354</v>
      </c>
      <c r="B91" s="2" t="s">
        <v>75</v>
      </c>
      <c r="C91" s="3" t="s">
        <v>35</v>
      </c>
      <c r="D91" s="4">
        <v>17</v>
      </c>
      <c r="E91" s="5">
        <v>13.36</v>
      </c>
      <c r="F91" s="5">
        <f t="shared" si="4"/>
        <v>15.363999999999999</v>
      </c>
      <c r="G91" s="36">
        <f t="shared" si="5"/>
        <v>261.18799999999999</v>
      </c>
      <c r="H91" s="36">
        <f t="shared" si="8"/>
        <v>52.2376</v>
      </c>
      <c r="I91" s="57">
        <f t="shared" si="6"/>
        <v>313.42559999999997</v>
      </c>
      <c r="J91" s="41"/>
    </row>
    <row r="92" spans="1:10" ht="13.5" customHeight="1" outlineLevel="1">
      <c r="A92" s="3" t="s">
        <v>355</v>
      </c>
      <c r="B92" s="2" t="s">
        <v>76</v>
      </c>
      <c r="C92" s="3" t="s">
        <v>35</v>
      </c>
      <c r="D92" s="4">
        <v>20</v>
      </c>
      <c r="E92" s="5">
        <v>13.13</v>
      </c>
      <c r="F92" s="5">
        <f t="shared" si="4"/>
        <v>15.099499999999999</v>
      </c>
      <c r="G92" s="36">
        <f t="shared" si="5"/>
        <v>301.99</v>
      </c>
      <c r="H92" s="36">
        <f t="shared" si="8"/>
        <v>60.398000000000003</v>
      </c>
      <c r="I92" s="57">
        <f t="shared" si="6"/>
        <v>362.38799999999998</v>
      </c>
      <c r="J92" s="41"/>
    </row>
    <row r="93" spans="1:10" ht="15" customHeight="1" outlineLevel="1">
      <c r="A93" s="3" t="s">
        <v>356</v>
      </c>
      <c r="B93" s="2" t="s">
        <v>74</v>
      </c>
      <c r="C93" s="3" t="s">
        <v>35</v>
      </c>
      <c r="D93" s="4">
        <v>12</v>
      </c>
      <c r="E93" s="5">
        <v>10.17</v>
      </c>
      <c r="F93" s="5">
        <f t="shared" si="4"/>
        <v>11.695499999999999</v>
      </c>
      <c r="G93" s="36">
        <f t="shared" si="5"/>
        <v>140.346</v>
      </c>
      <c r="H93" s="36">
        <f t="shared" si="8"/>
        <v>28.069200000000002</v>
      </c>
      <c r="I93" s="57">
        <f t="shared" si="6"/>
        <v>168.4152</v>
      </c>
      <c r="J93" s="41"/>
    </row>
    <row r="94" spans="1:10" ht="22.5" customHeight="1" outlineLevel="1">
      <c r="A94" s="3" t="s">
        <v>357</v>
      </c>
      <c r="B94" s="2" t="s">
        <v>77</v>
      </c>
      <c r="C94" s="3" t="s">
        <v>35</v>
      </c>
      <c r="D94" s="4">
        <v>9</v>
      </c>
      <c r="E94" s="5">
        <v>28.76</v>
      </c>
      <c r="F94" s="5">
        <f t="shared" si="4"/>
        <v>33.073999999999998</v>
      </c>
      <c r="G94" s="36">
        <f t="shared" si="5"/>
        <v>297.666</v>
      </c>
      <c r="H94" s="36">
        <f t="shared" si="8"/>
        <v>59.533200000000001</v>
      </c>
      <c r="I94" s="57">
        <f t="shared" si="6"/>
        <v>357.19919999999996</v>
      </c>
      <c r="J94" s="41"/>
    </row>
    <row r="95" spans="1:10" ht="14.25" customHeight="1" outlineLevel="1">
      <c r="A95" s="3" t="s">
        <v>358</v>
      </c>
      <c r="B95" s="2" t="s">
        <v>78</v>
      </c>
      <c r="C95" s="3" t="s">
        <v>35</v>
      </c>
      <c r="D95" s="4">
        <v>93</v>
      </c>
      <c r="E95" s="5">
        <v>18.809999999999999</v>
      </c>
      <c r="F95" s="5">
        <f t="shared" si="4"/>
        <v>21.631499999999996</v>
      </c>
      <c r="G95" s="36">
        <f t="shared" si="5"/>
        <v>2011.7294999999997</v>
      </c>
      <c r="H95" s="36">
        <f t="shared" si="8"/>
        <v>402.34589999999997</v>
      </c>
      <c r="I95" s="57">
        <f t="shared" si="6"/>
        <v>2414.0753999999997</v>
      </c>
      <c r="J95" s="41"/>
    </row>
    <row r="96" spans="1:10" ht="14.25" customHeight="1" outlineLevel="1">
      <c r="A96" s="3" t="s">
        <v>360</v>
      </c>
      <c r="B96" s="2" t="s">
        <v>359</v>
      </c>
      <c r="C96" s="3" t="s">
        <v>35</v>
      </c>
      <c r="D96" s="4">
        <v>67</v>
      </c>
      <c r="E96" s="5">
        <v>42.9</v>
      </c>
      <c r="F96" s="5">
        <f t="shared" si="4"/>
        <v>49.334999999999994</v>
      </c>
      <c r="G96" s="36">
        <f t="shared" si="5"/>
        <v>3305.4449999999997</v>
      </c>
      <c r="H96" s="36">
        <f t="shared" si="8"/>
        <v>661.08899999999994</v>
      </c>
      <c r="I96" s="57">
        <f t="shared" si="6"/>
        <v>3966.5339999999997</v>
      </c>
      <c r="J96" s="41"/>
    </row>
    <row r="97" spans="1:10" ht="14.25" customHeight="1" outlineLevel="1">
      <c r="A97" s="3" t="s">
        <v>361</v>
      </c>
      <c r="B97" s="2" t="s">
        <v>359</v>
      </c>
      <c r="C97" s="3" t="s">
        <v>35</v>
      </c>
      <c r="D97" s="4">
        <v>179</v>
      </c>
      <c r="E97" s="5">
        <v>49.06</v>
      </c>
      <c r="F97" s="5">
        <f t="shared" si="4"/>
        <v>56.418999999999997</v>
      </c>
      <c r="G97" s="36">
        <f t="shared" si="5"/>
        <v>10099.001</v>
      </c>
      <c r="H97" s="36">
        <f t="shared" si="8"/>
        <v>2019.8002000000001</v>
      </c>
      <c r="I97" s="57">
        <f t="shared" si="6"/>
        <v>12118.8012</v>
      </c>
      <c r="J97" s="41"/>
    </row>
    <row r="98" spans="1:10" ht="22.5" customHeight="1" outlineLevel="1">
      <c r="A98" s="3" t="s">
        <v>362</v>
      </c>
      <c r="B98" s="2" t="s">
        <v>79</v>
      </c>
      <c r="C98" s="3" t="s">
        <v>35</v>
      </c>
      <c r="D98" s="4">
        <v>247</v>
      </c>
      <c r="E98" s="5">
        <v>15.37</v>
      </c>
      <c r="F98" s="5">
        <f t="shared" si="4"/>
        <v>17.675499999999996</v>
      </c>
      <c r="G98" s="36">
        <f t="shared" si="5"/>
        <v>4365.8484999999991</v>
      </c>
      <c r="H98" s="36">
        <f t="shared" si="8"/>
        <v>873.16969999999992</v>
      </c>
      <c r="I98" s="57">
        <f t="shared" si="6"/>
        <v>5239.0181999999986</v>
      </c>
      <c r="J98" s="41"/>
    </row>
    <row r="99" spans="1:10" ht="12" customHeight="1" outlineLevel="1">
      <c r="A99" s="3" t="s">
        <v>363</v>
      </c>
      <c r="B99" s="2" t="s">
        <v>80</v>
      </c>
      <c r="C99" s="3" t="s">
        <v>35</v>
      </c>
      <c r="D99" s="4">
        <v>5</v>
      </c>
      <c r="E99" s="5">
        <v>25.28</v>
      </c>
      <c r="F99" s="5">
        <f t="shared" si="4"/>
        <v>29.071999999999999</v>
      </c>
      <c r="G99" s="36">
        <f t="shared" si="5"/>
        <v>145.35999999999999</v>
      </c>
      <c r="H99" s="36">
        <f t="shared" si="8"/>
        <v>29.071999999999999</v>
      </c>
      <c r="I99" s="57">
        <f t="shared" si="6"/>
        <v>174.43199999999999</v>
      </c>
      <c r="J99" s="41"/>
    </row>
    <row r="100" spans="1:10" ht="12" customHeight="1" outlineLevel="1">
      <c r="A100" s="3" t="s">
        <v>364</v>
      </c>
      <c r="B100" s="2" t="s">
        <v>81</v>
      </c>
      <c r="C100" s="3" t="s">
        <v>35</v>
      </c>
      <c r="D100" s="4">
        <v>114</v>
      </c>
      <c r="E100" s="5">
        <v>9.27</v>
      </c>
      <c r="F100" s="5">
        <f t="shared" si="4"/>
        <v>10.660499999999999</v>
      </c>
      <c r="G100" s="36">
        <f t="shared" si="5"/>
        <v>1215.2969999999998</v>
      </c>
      <c r="H100" s="36">
        <f t="shared" si="8"/>
        <v>243.05939999999998</v>
      </c>
      <c r="I100" s="57">
        <f t="shared" si="6"/>
        <v>1458.3563999999997</v>
      </c>
      <c r="J100" s="41"/>
    </row>
    <row r="101" spans="1:10" ht="12" customHeight="1" outlineLevel="1">
      <c r="A101" s="3" t="s">
        <v>365</v>
      </c>
      <c r="B101" s="2" t="s">
        <v>80</v>
      </c>
      <c r="C101" s="3" t="s">
        <v>35</v>
      </c>
      <c r="D101" s="4">
        <v>12</v>
      </c>
      <c r="E101" s="5">
        <v>8.06</v>
      </c>
      <c r="F101" s="5">
        <f t="shared" si="4"/>
        <v>9.2690000000000001</v>
      </c>
      <c r="G101" s="36">
        <f t="shared" si="5"/>
        <v>111.22800000000001</v>
      </c>
      <c r="H101" s="36">
        <f t="shared" si="8"/>
        <v>22.245600000000003</v>
      </c>
      <c r="I101" s="57">
        <f t="shared" si="6"/>
        <v>133.4736</v>
      </c>
      <c r="J101" s="41"/>
    </row>
    <row r="102" spans="1:10" ht="12" customHeight="1" outlineLevel="1">
      <c r="A102" s="3" t="s">
        <v>366</v>
      </c>
      <c r="B102" s="2" t="s">
        <v>82</v>
      </c>
      <c r="C102" s="3" t="s">
        <v>35</v>
      </c>
      <c r="D102" s="4">
        <v>15</v>
      </c>
      <c r="E102" s="5">
        <v>32.92</v>
      </c>
      <c r="F102" s="5">
        <f t="shared" si="4"/>
        <v>37.857999999999997</v>
      </c>
      <c r="G102" s="36">
        <f t="shared" si="5"/>
        <v>567.87</v>
      </c>
      <c r="H102" s="36">
        <f t="shared" si="8"/>
        <v>113.57400000000001</v>
      </c>
      <c r="I102" s="57">
        <f t="shared" si="6"/>
        <v>681.44399999999996</v>
      </c>
      <c r="J102" s="41"/>
    </row>
    <row r="103" spans="1:10" ht="12" customHeight="1" outlineLevel="1">
      <c r="A103" s="3" t="s">
        <v>367</v>
      </c>
      <c r="B103" s="2" t="s">
        <v>83</v>
      </c>
      <c r="C103" s="3" t="s">
        <v>84</v>
      </c>
      <c r="D103" s="4">
        <v>1</v>
      </c>
      <c r="E103" s="5">
        <v>55.2</v>
      </c>
      <c r="F103" s="5">
        <f t="shared" si="4"/>
        <v>63.48</v>
      </c>
      <c r="G103" s="36">
        <f t="shared" si="5"/>
        <v>63.48</v>
      </c>
      <c r="H103" s="36">
        <f t="shared" si="8"/>
        <v>12.696</v>
      </c>
      <c r="I103" s="57">
        <f t="shared" si="6"/>
        <v>76.175999999999988</v>
      </c>
      <c r="J103" s="41"/>
    </row>
    <row r="104" spans="1:10" ht="12" customHeight="1" outlineLevel="1">
      <c r="A104" s="3" t="s">
        <v>368</v>
      </c>
      <c r="B104" s="2" t="s">
        <v>85</v>
      </c>
      <c r="C104" s="3" t="s">
        <v>35</v>
      </c>
      <c r="D104" s="4">
        <v>13</v>
      </c>
      <c r="E104" s="5">
        <v>19.489999999999998</v>
      </c>
      <c r="F104" s="5">
        <f t="shared" si="4"/>
        <v>22.413499999999996</v>
      </c>
      <c r="G104" s="36">
        <f t="shared" si="5"/>
        <v>291.37549999999993</v>
      </c>
      <c r="H104" s="36">
        <f t="shared" si="8"/>
        <v>58.275099999999988</v>
      </c>
      <c r="I104" s="57">
        <f t="shared" si="6"/>
        <v>349.65059999999988</v>
      </c>
      <c r="J104" s="41"/>
    </row>
    <row r="105" spans="1:10" ht="12" customHeight="1" outlineLevel="1">
      <c r="A105" s="3" t="s">
        <v>369</v>
      </c>
      <c r="B105" s="2" t="s">
        <v>86</v>
      </c>
      <c r="C105" s="3" t="s">
        <v>35</v>
      </c>
      <c r="D105" s="4">
        <v>141</v>
      </c>
      <c r="E105" s="5">
        <v>5</v>
      </c>
      <c r="F105" s="5">
        <f t="shared" si="4"/>
        <v>5.75</v>
      </c>
      <c r="G105" s="36">
        <f t="shared" si="5"/>
        <v>810.75</v>
      </c>
      <c r="H105" s="36">
        <f t="shared" si="8"/>
        <v>162.15</v>
      </c>
      <c r="I105" s="57">
        <f t="shared" si="6"/>
        <v>972.9</v>
      </c>
      <c r="J105" s="41"/>
    </row>
    <row r="106" spans="1:10" ht="12" customHeight="1" outlineLevel="1">
      <c r="A106" s="3" t="s">
        <v>370</v>
      </c>
      <c r="B106" s="2" t="s">
        <v>86</v>
      </c>
      <c r="C106" s="3" t="s">
        <v>35</v>
      </c>
      <c r="D106" s="4">
        <v>82</v>
      </c>
      <c r="E106" s="5">
        <v>5.65</v>
      </c>
      <c r="F106" s="5">
        <f t="shared" si="4"/>
        <v>6.4974999999999996</v>
      </c>
      <c r="G106" s="36">
        <f t="shared" si="5"/>
        <v>532.79499999999996</v>
      </c>
      <c r="H106" s="36">
        <f t="shared" si="8"/>
        <v>106.559</v>
      </c>
      <c r="I106" s="57">
        <f t="shared" si="6"/>
        <v>639.35399999999993</v>
      </c>
      <c r="J106" s="41"/>
    </row>
    <row r="107" spans="1:10" ht="12" customHeight="1" outlineLevel="1">
      <c r="A107" s="3" t="s">
        <v>371</v>
      </c>
      <c r="B107" s="2" t="s">
        <v>87</v>
      </c>
      <c r="C107" s="3" t="s">
        <v>35</v>
      </c>
      <c r="D107" s="4">
        <v>703</v>
      </c>
      <c r="E107" s="5">
        <v>7.5</v>
      </c>
      <c r="F107" s="5">
        <f t="shared" si="4"/>
        <v>8.625</v>
      </c>
      <c r="G107" s="36">
        <f t="shared" si="5"/>
        <v>6063.375</v>
      </c>
      <c r="H107" s="36">
        <f t="shared" si="8"/>
        <v>1212.675</v>
      </c>
      <c r="I107" s="57">
        <f t="shared" si="6"/>
        <v>7276.05</v>
      </c>
      <c r="J107" s="41"/>
    </row>
    <row r="108" spans="1:10" ht="12" customHeight="1" outlineLevel="1">
      <c r="A108" s="3" t="s">
        <v>372</v>
      </c>
      <c r="B108" s="2" t="s">
        <v>88</v>
      </c>
      <c r="C108" s="3" t="s">
        <v>35</v>
      </c>
      <c r="D108" s="4">
        <v>320</v>
      </c>
      <c r="E108" s="5">
        <v>14.79</v>
      </c>
      <c r="F108" s="5">
        <f t="shared" si="4"/>
        <v>17.008499999999998</v>
      </c>
      <c r="G108" s="36">
        <f t="shared" si="5"/>
        <v>5442.7199999999993</v>
      </c>
      <c r="H108" s="36">
        <f t="shared" si="8"/>
        <v>1088.5439999999999</v>
      </c>
      <c r="I108" s="57">
        <f t="shared" si="6"/>
        <v>6531.2639999999992</v>
      </c>
      <c r="J108" s="41"/>
    </row>
    <row r="109" spans="1:10" ht="12" customHeight="1" outlineLevel="1">
      <c r="A109" s="3" t="s">
        <v>373</v>
      </c>
      <c r="B109" s="2" t="s">
        <v>89</v>
      </c>
      <c r="C109" s="3" t="s">
        <v>35</v>
      </c>
      <c r="D109" s="4">
        <v>13</v>
      </c>
      <c r="E109" s="5">
        <v>325.57</v>
      </c>
      <c r="F109" s="5">
        <f t="shared" si="4"/>
        <v>374.40549999999996</v>
      </c>
      <c r="G109" s="36">
        <f t="shared" si="5"/>
        <v>4867.2714999999998</v>
      </c>
      <c r="H109" s="36">
        <f t="shared" si="8"/>
        <v>973.45429999999999</v>
      </c>
      <c r="I109" s="57">
        <f t="shared" si="6"/>
        <v>5840.7257999999993</v>
      </c>
      <c r="J109" s="41">
        <v>400</v>
      </c>
    </row>
    <row r="110" spans="1:10" ht="12" customHeight="1" outlineLevel="1">
      <c r="A110" s="3" t="s">
        <v>374</v>
      </c>
      <c r="B110" s="2" t="s">
        <v>90</v>
      </c>
      <c r="C110" s="3" t="s">
        <v>35</v>
      </c>
      <c r="D110" s="4">
        <v>50</v>
      </c>
      <c r="E110" s="5">
        <v>1.58</v>
      </c>
      <c r="F110" s="5">
        <f t="shared" si="4"/>
        <v>1.8169999999999999</v>
      </c>
      <c r="G110" s="36">
        <f t="shared" si="5"/>
        <v>90.85</v>
      </c>
      <c r="H110" s="36">
        <f t="shared" si="8"/>
        <v>18.169999999999998</v>
      </c>
      <c r="I110" s="57">
        <f t="shared" si="6"/>
        <v>109.02</v>
      </c>
      <c r="J110" s="41"/>
    </row>
    <row r="111" spans="1:10" ht="12" customHeight="1" outlineLevel="1">
      <c r="A111" s="3" t="s">
        <v>375</v>
      </c>
      <c r="B111" s="2" t="s">
        <v>91</v>
      </c>
      <c r="C111" s="3" t="s">
        <v>35</v>
      </c>
      <c r="D111" s="4">
        <v>5</v>
      </c>
      <c r="E111" s="5">
        <v>828</v>
      </c>
      <c r="F111" s="5">
        <f t="shared" si="4"/>
        <v>952.19999999999993</v>
      </c>
      <c r="G111" s="36">
        <f t="shared" si="5"/>
        <v>4761</v>
      </c>
      <c r="H111" s="36">
        <f t="shared" si="8"/>
        <v>952.2</v>
      </c>
      <c r="I111" s="57">
        <f t="shared" si="6"/>
        <v>5713.2</v>
      </c>
      <c r="J111" s="41"/>
    </row>
    <row r="112" spans="1:10" ht="12.75" customHeight="1" outlineLevel="1">
      <c r="A112" s="3" t="s">
        <v>376</v>
      </c>
      <c r="B112" s="2" t="s">
        <v>911</v>
      </c>
      <c r="C112" s="3" t="s">
        <v>35</v>
      </c>
      <c r="D112" s="4">
        <v>20</v>
      </c>
      <c r="E112" s="5">
        <v>15.98</v>
      </c>
      <c r="F112" s="5">
        <f t="shared" si="4"/>
        <v>18.376999999999999</v>
      </c>
      <c r="G112" s="36">
        <f t="shared" si="5"/>
        <v>367.53999999999996</v>
      </c>
      <c r="H112" s="36">
        <f t="shared" si="8"/>
        <v>73.507999999999996</v>
      </c>
      <c r="I112" s="57">
        <f t="shared" si="6"/>
        <v>441.04799999999994</v>
      </c>
      <c r="J112" s="41">
        <v>198</v>
      </c>
    </row>
    <row r="113" spans="1:10" ht="26.25" customHeight="1" outlineLevel="1">
      <c r="A113" s="3" t="s">
        <v>377</v>
      </c>
      <c r="B113" s="2" t="s">
        <v>920</v>
      </c>
      <c r="C113" s="3" t="s">
        <v>35</v>
      </c>
      <c r="D113" s="4">
        <v>2</v>
      </c>
      <c r="E113" s="5">
        <v>11.5</v>
      </c>
      <c r="F113" s="5">
        <f t="shared" si="4"/>
        <v>13.225</v>
      </c>
      <c r="G113" s="36">
        <f t="shared" si="5"/>
        <v>26.45</v>
      </c>
      <c r="H113" s="36">
        <f t="shared" si="8"/>
        <v>5.29</v>
      </c>
      <c r="I113" s="57">
        <f t="shared" si="6"/>
        <v>31.74</v>
      </c>
      <c r="J113" s="41">
        <v>43</v>
      </c>
    </row>
    <row r="114" spans="1:10" ht="26.25" customHeight="1" outlineLevel="1">
      <c r="A114" s="3" t="s">
        <v>378</v>
      </c>
      <c r="B114" s="2" t="s">
        <v>921</v>
      </c>
      <c r="C114" s="3" t="s">
        <v>35</v>
      </c>
      <c r="D114" s="4">
        <v>2</v>
      </c>
      <c r="E114" s="5">
        <v>34.229999999999997</v>
      </c>
      <c r="F114" s="5">
        <f t="shared" si="4"/>
        <v>39.364499999999992</v>
      </c>
      <c r="G114" s="36">
        <f t="shared" si="5"/>
        <v>78.728999999999985</v>
      </c>
      <c r="H114" s="36">
        <f t="shared" si="8"/>
        <v>15.745799999999997</v>
      </c>
      <c r="I114" s="57">
        <f t="shared" si="6"/>
        <v>94.474799999999973</v>
      </c>
      <c r="J114" s="41">
        <v>93</v>
      </c>
    </row>
    <row r="115" spans="1:10" ht="25.5" customHeight="1" outlineLevel="1">
      <c r="A115" s="3" t="s">
        <v>379</v>
      </c>
      <c r="B115" s="2" t="s">
        <v>922</v>
      </c>
      <c r="C115" s="3" t="s">
        <v>35</v>
      </c>
      <c r="D115" s="4">
        <v>98</v>
      </c>
      <c r="E115" s="5">
        <v>27.3</v>
      </c>
      <c r="F115" s="5">
        <f t="shared" si="4"/>
        <v>31.395</v>
      </c>
      <c r="G115" s="36">
        <f t="shared" si="5"/>
        <v>3076.71</v>
      </c>
      <c r="H115" s="36">
        <f t="shared" si="8"/>
        <v>615.3420000000001</v>
      </c>
      <c r="I115" s="57">
        <f t="shared" si="6"/>
        <v>3692.0519999999997</v>
      </c>
      <c r="J115" s="41">
        <v>93</v>
      </c>
    </row>
    <row r="116" spans="1:10" ht="23.25" customHeight="1" outlineLevel="1">
      <c r="A116" s="3" t="s">
        <v>380</v>
      </c>
      <c r="B116" s="2" t="s">
        <v>923</v>
      </c>
      <c r="C116" s="3" t="s">
        <v>35</v>
      </c>
      <c r="D116" s="4">
        <v>194</v>
      </c>
      <c r="E116" s="5">
        <v>37.04</v>
      </c>
      <c r="F116" s="5">
        <f t="shared" si="4"/>
        <v>42.595999999999997</v>
      </c>
      <c r="G116" s="36">
        <f t="shared" si="5"/>
        <v>8263.6239999999998</v>
      </c>
      <c r="H116" s="36">
        <f t="shared" si="8"/>
        <v>1652.7248</v>
      </c>
      <c r="I116" s="57">
        <f t="shared" si="6"/>
        <v>9916.3487999999998</v>
      </c>
      <c r="J116" s="41">
        <v>55</v>
      </c>
    </row>
    <row r="117" spans="1:10" ht="23.25" customHeight="1" outlineLevel="1">
      <c r="A117" s="3" t="s">
        <v>381</v>
      </c>
      <c r="B117" s="2" t="s">
        <v>924</v>
      </c>
      <c r="C117" s="3" t="s">
        <v>35</v>
      </c>
      <c r="D117" s="4">
        <v>16</v>
      </c>
      <c r="E117" s="5">
        <v>25.47</v>
      </c>
      <c r="F117" s="5">
        <f t="shared" si="4"/>
        <v>29.290499999999998</v>
      </c>
      <c r="G117" s="36">
        <f t="shared" si="5"/>
        <v>468.64799999999997</v>
      </c>
      <c r="H117" s="36">
        <f t="shared" si="8"/>
        <v>93.729600000000005</v>
      </c>
      <c r="I117" s="57">
        <f t="shared" si="6"/>
        <v>562.37759999999992</v>
      </c>
      <c r="J117" s="41">
        <v>83</v>
      </c>
    </row>
    <row r="118" spans="1:10" ht="15" customHeight="1" outlineLevel="1">
      <c r="A118" s="3" t="s">
        <v>382</v>
      </c>
      <c r="B118" s="2" t="s">
        <v>925</v>
      </c>
      <c r="C118" s="3" t="s">
        <v>35</v>
      </c>
      <c r="D118" s="4">
        <v>8</v>
      </c>
      <c r="E118" s="5">
        <v>41.75</v>
      </c>
      <c r="F118" s="5">
        <f t="shared" si="4"/>
        <v>48.012499999999996</v>
      </c>
      <c r="G118" s="36">
        <f t="shared" si="5"/>
        <v>384.09999999999997</v>
      </c>
      <c r="H118" s="36">
        <f t="shared" si="8"/>
        <v>76.819999999999993</v>
      </c>
      <c r="I118" s="57">
        <f t="shared" si="6"/>
        <v>460.91999999999996</v>
      </c>
      <c r="J118" s="41">
        <v>352</v>
      </c>
    </row>
    <row r="119" spans="1:10" ht="12.75" customHeight="1" outlineLevel="1">
      <c r="A119" s="3" t="s">
        <v>383</v>
      </c>
      <c r="B119" s="2" t="s">
        <v>926</v>
      </c>
      <c r="C119" s="3" t="s">
        <v>35</v>
      </c>
      <c r="D119" s="4">
        <v>3</v>
      </c>
      <c r="E119" s="5">
        <v>224.64</v>
      </c>
      <c r="F119" s="5">
        <f t="shared" si="4"/>
        <v>258.33599999999996</v>
      </c>
      <c r="G119" s="36">
        <f t="shared" si="5"/>
        <v>775.00799999999981</v>
      </c>
      <c r="H119" s="36">
        <f t="shared" si="8"/>
        <v>155.00159999999997</v>
      </c>
      <c r="I119" s="57">
        <f t="shared" si="6"/>
        <v>930.00959999999975</v>
      </c>
      <c r="J119" s="41">
        <v>188</v>
      </c>
    </row>
    <row r="120" spans="1:10" ht="12" customHeight="1" outlineLevel="1">
      <c r="A120" s="3" t="s">
        <v>384</v>
      </c>
      <c r="B120" s="2" t="s">
        <v>927</v>
      </c>
      <c r="C120" s="3" t="s">
        <v>35</v>
      </c>
      <c r="D120" s="4">
        <v>1</v>
      </c>
      <c r="E120" s="5">
        <v>98</v>
      </c>
      <c r="F120" s="5">
        <f t="shared" si="4"/>
        <v>112.69999999999999</v>
      </c>
      <c r="G120" s="36">
        <f t="shared" si="5"/>
        <v>112.69999999999999</v>
      </c>
      <c r="H120" s="36">
        <f t="shared" si="8"/>
        <v>22.54</v>
      </c>
      <c r="I120" s="57">
        <f t="shared" si="6"/>
        <v>135.23999999999998</v>
      </c>
      <c r="J120" s="41">
        <v>288</v>
      </c>
    </row>
    <row r="121" spans="1:10" ht="12.75" customHeight="1" outlineLevel="1">
      <c r="A121" s="3" t="s">
        <v>385</v>
      </c>
      <c r="B121" s="2" t="s">
        <v>928</v>
      </c>
      <c r="C121" s="3" t="s">
        <v>35</v>
      </c>
      <c r="D121" s="4">
        <v>5</v>
      </c>
      <c r="E121" s="5">
        <v>125.53</v>
      </c>
      <c r="F121" s="5">
        <f t="shared" si="4"/>
        <v>144.3595</v>
      </c>
      <c r="G121" s="36">
        <f t="shared" si="5"/>
        <v>721.79750000000001</v>
      </c>
      <c r="H121" s="36">
        <f t="shared" si="8"/>
        <v>144.3595</v>
      </c>
      <c r="I121" s="57">
        <f t="shared" si="6"/>
        <v>866.15700000000004</v>
      </c>
      <c r="J121" s="41">
        <v>269</v>
      </c>
    </row>
    <row r="122" spans="1:10" ht="11.25" customHeight="1" outlineLevel="1">
      <c r="A122" s="3" t="s">
        <v>386</v>
      </c>
      <c r="B122" s="2" t="s">
        <v>928</v>
      </c>
      <c r="C122" s="3" t="s">
        <v>35</v>
      </c>
      <c r="D122" s="4">
        <v>9</v>
      </c>
      <c r="E122" s="5">
        <v>283.52999999999997</v>
      </c>
      <c r="F122" s="5">
        <f t="shared" si="4"/>
        <v>326.05949999999996</v>
      </c>
      <c r="G122" s="36">
        <f t="shared" si="5"/>
        <v>2934.5354999999995</v>
      </c>
      <c r="H122" s="36">
        <f t="shared" si="8"/>
        <v>586.9070999999999</v>
      </c>
      <c r="I122" s="57">
        <f t="shared" si="6"/>
        <v>3521.4425999999994</v>
      </c>
      <c r="J122" s="41">
        <v>269</v>
      </c>
    </row>
    <row r="123" spans="1:10" ht="14.25" customHeight="1" outlineLevel="1">
      <c r="A123" s="3" t="s">
        <v>387</v>
      </c>
      <c r="B123" s="2" t="s">
        <v>929</v>
      </c>
      <c r="C123" s="3" t="s">
        <v>35</v>
      </c>
      <c r="D123" s="4">
        <v>2</v>
      </c>
      <c r="E123" s="5">
        <v>3945.6</v>
      </c>
      <c r="F123" s="5">
        <f t="shared" si="4"/>
        <v>4537.4399999999996</v>
      </c>
      <c r="G123" s="36">
        <f t="shared" si="5"/>
        <v>9074.8799999999992</v>
      </c>
      <c r="H123" s="36">
        <f t="shared" si="8"/>
        <v>1814.9759999999999</v>
      </c>
      <c r="I123" s="57">
        <f t="shared" si="6"/>
        <v>10889.855999999998</v>
      </c>
      <c r="J123" s="41">
        <v>4055</v>
      </c>
    </row>
    <row r="124" spans="1:10" ht="12.75" customHeight="1" outlineLevel="1">
      <c r="A124" s="3" t="s">
        <v>388</v>
      </c>
      <c r="B124" s="2" t="s">
        <v>930</v>
      </c>
      <c r="C124" s="3" t="s">
        <v>35</v>
      </c>
      <c r="D124" s="4">
        <v>7</v>
      </c>
      <c r="E124" s="5">
        <v>643</v>
      </c>
      <c r="F124" s="5">
        <f t="shared" si="4"/>
        <v>739.44999999999993</v>
      </c>
      <c r="G124" s="36">
        <f t="shared" si="5"/>
        <v>5176.1499999999996</v>
      </c>
      <c r="H124" s="36">
        <f t="shared" si="8"/>
        <v>1035.23</v>
      </c>
      <c r="I124" s="57">
        <f t="shared" si="6"/>
        <v>6211.3799999999992</v>
      </c>
      <c r="J124" s="41">
        <v>3527</v>
      </c>
    </row>
    <row r="125" spans="1:10" ht="11.25" customHeight="1" outlineLevel="1">
      <c r="A125" s="3" t="s">
        <v>389</v>
      </c>
      <c r="B125" s="2" t="s">
        <v>931</v>
      </c>
      <c r="C125" s="3" t="s">
        <v>35</v>
      </c>
      <c r="D125" s="4">
        <v>1</v>
      </c>
      <c r="E125" s="5">
        <v>193</v>
      </c>
      <c r="F125" s="5">
        <f t="shared" si="4"/>
        <v>221.95</v>
      </c>
      <c r="G125" s="36">
        <f t="shared" si="5"/>
        <v>221.95</v>
      </c>
      <c r="H125" s="36">
        <f t="shared" si="8"/>
        <v>44.39</v>
      </c>
      <c r="I125" s="57">
        <f t="shared" si="6"/>
        <v>266.33999999999997</v>
      </c>
      <c r="J125" s="41">
        <v>1419</v>
      </c>
    </row>
    <row r="126" spans="1:10" ht="12" customHeight="1" outlineLevel="1">
      <c r="A126" s="3" t="s">
        <v>390</v>
      </c>
      <c r="B126" s="2" t="s">
        <v>932</v>
      </c>
      <c r="C126" s="3" t="s">
        <v>35</v>
      </c>
      <c r="D126" s="4">
        <v>2</v>
      </c>
      <c r="E126" s="5">
        <v>2706.23</v>
      </c>
      <c r="F126" s="5">
        <f t="shared" ref="F126:F165" si="9">E126*1.15</f>
        <v>3112.1644999999999</v>
      </c>
      <c r="G126" s="36">
        <f t="shared" ref="G126:G165" si="10">F126*D126</f>
        <v>6224.3289999999997</v>
      </c>
      <c r="H126" s="36">
        <f t="shared" ref="H126:H165" si="11">G126*0.2</f>
        <v>1244.8658</v>
      </c>
      <c r="I126" s="57">
        <f t="shared" ref="I126:I165" si="12">F126*D126*1.2</f>
        <v>7469.1947999999993</v>
      </c>
      <c r="J126" s="41">
        <v>6981</v>
      </c>
    </row>
    <row r="127" spans="1:10" ht="12.75" customHeight="1" outlineLevel="1">
      <c r="A127" s="3" t="s">
        <v>391</v>
      </c>
      <c r="B127" s="2" t="s">
        <v>933</v>
      </c>
      <c r="C127" s="3" t="s">
        <v>35</v>
      </c>
      <c r="D127" s="4">
        <v>10</v>
      </c>
      <c r="E127" s="5">
        <v>61.67</v>
      </c>
      <c r="F127" s="5">
        <f t="shared" si="9"/>
        <v>70.92049999999999</v>
      </c>
      <c r="G127" s="36">
        <f t="shared" si="10"/>
        <v>709.20499999999993</v>
      </c>
      <c r="H127" s="36">
        <f t="shared" si="11"/>
        <v>141.84099999999998</v>
      </c>
      <c r="I127" s="57">
        <f t="shared" si="12"/>
        <v>851.04599999999994</v>
      </c>
      <c r="J127" s="41">
        <v>201</v>
      </c>
    </row>
    <row r="128" spans="1:10" ht="10.5" customHeight="1" outlineLevel="1">
      <c r="A128" s="3" t="s">
        <v>392</v>
      </c>
      <c r="B128" s="2" t="s">
        <v>934</v>
      </c>
      <c r="C128" s="3" t="s">
        <v>35</v>
      </c>
      <c r="D128" s="4">
        <v>15</v>
      </c>
      <c r="E128" s="5">
        <v>95.5</v>
      </c>
      <c r="F128" s="5">
        <f t="shared" si="9"/>
        <v>109.82499999999999</v>
      </c>
      <c r="G128" s="36">
        <f t="shared" si="10"/>
        <v>1647.3749999999998</v>
      </c>
      <c r="H128" s="36">
        <f t="shared" si="11"/>
        <v>329.47499999999997</v>
      </c>
      <c r="I128" s="57">
        <f t="shared" si="12"/>
        <v>1976.8499999999997</v>
      </c>
      <c r="J128" s="41">
        <v>953</v>
      </c>
    </row>
    <row r="129" spans="1:10" ht="12" customHeight="1" outlineLevel="1">
      <c r="A129" s="3" t="s">
        <v>393</v>
      </c>
      <c r="B129" s="2" t="s">
        <v>935</v>
      </c>
      <c r="C129" s="3" t="s">
        <v>35</v>
      </c>
      <c r="D129" s="4">
        <v>1</v>
      </c>
      <c r="E129" s="5">
        <v>29.48</v>
      </c>
      <c r="F129" s="5">
        <f t="shared" si="9"/>
        <v>33.902000000000001</v>
      </c>
      <c r="G129" s="36">
        <f t="shared" si="10"/>
        <v>33.902000000000001</v>
      </c>
      <c r="H129" s="36">
        <f t="shared" si="11"/>
        <v>6.7804000000000002</v>
      </c>
      <c r="I129" s="57">
        <f t="shared" si="12"/>
        <v>40.682400000000001</v>
      </c>
      <c r="J129" s="41">
        <v>159</v>
      </c>
    </row>
    <row r="130" spans="1:10" ht="10.5" customHeight="1" outlineLevel="1">
      <c r="A130" s="3" t="s">
        <v>394</v>
      </c>
      <c r="B130" s="2" t="s">
        <v>936</v>
      </c>
      <c r="C130" s="3" t="s">
        <v>35</v>
      </c>
      <c r="D130" s="4">
        <v>68</v>
      </c>
      <c r="E130" s="5">
        <v>25.01</v>
      </c>
      <c r="F130" s="5">
        <f t="shared" si="9"/>
        <v>28.761499999999998</v>
      </c>
      <c r="G130" s="36">
        <f t="shared" si="10"/>
        <v>1955.7819999999999</v>
      </c>
      <c r="H130" s="36">
        <f t="shared" si="11"/>
        <v>391.15640000000002</v>
      </c>
      <c r="I130" s="57">
        <f t="shared" si="12"/>
        <v>2346.9384</v>
      </c>
      <c r="J130" s="41">
        <v>95</v>
      </c>
    </row>
    <row r="131" spans="1:10" ht="10.5" customHeight="1" outlineLevel="1">
      <c r="A131" s="3" t="s">
        <v>395</v>
      </c>
      <c r="B131" s="2" t="s">
        <v>937</v>
      </c>
      <c r="C131" s="3" t="s">
        <v>35</v>
      </c>
      <c r="D131" s="4">
        <v>3</v>
      </c>
      <c r="E131" s="5">
        <v>13.99</v>
      </c>
      <c r="F131" s="5">
        <f t="shared" si="9"/>
        <v>16.0885</v>
      </c>
      <c r="G131" s="36">
        <f t="shared" si="10"/>
        <v>48.265500000000003</v>
      </c>
      <c r="H131" s="36">
        <f t="shared" si="11"/>
        <v>9.653100000000002</v>
      </c>
      <c r="I131" s="57">
        <f t="shared" si="12"/>
        <v>57.918599999999998</v>
      </c>
      <c r="J131" s="41">
        <v>125</v>
      </c>
    </row>
    <row r="132" spans="1:10" ht="12" customHeight="1" outlineLevel="1">
      <c r="A132" s="3" t="s">
        <v>396</v>
      </c>
      <c r="B132" s="2" t="s">
        <v>938</v>
      </c>
      <c r="C132" s="3" t="s">
        <v>35</v>
      </c>
      <c r="D132" s="4">
        <v>24</v>
      </c>
      <c r="E132" s="5">
        <v>56</v>
      </c>
      <c r="F132" s="5">
        <f t="shared" si="9"/>
        <v>64.399999999999991</v>
      </c>
      <c r="G132" s="36">
        <f t="shared" si="10"/>
        <v>1545.6</v>
      </c>
      <c r="H132" s="36">
        <f t="shared" si="11"/>
        <v>309.12</v>
      </c>
      <c r="I132" s="57">
        <f t="shared" si="12"/>
        <v>1854.7199999999998</v>
      </c>
      <c r="J132" s="41">
        <v>148</v>
      </c>
    </row>
    <row r="133" spans="1:10" ht="13.5" customHeight="1" outlineLevel="1">
      <c r="A133" s="3" t="s">
        <v>397</v>
      </c>
      <c r="B133" s="2" t="s">
        <v>939</v>
      </c>
      <c r="C133" s="3" t="s">
        <v>35</v>
      </c>
      <c r="D133" s="4">
        <v>5</v>
      </c>
      <c r="E133" s="5">
        <v>28.3</v>
      </c>
      <c r="F133" s="5">
        <f t="shared" si="9"/>
        <v>32.545000000000002</v>
      </c>
      <c r="G133" s="36">
        <f t="shared" si="10"/>
        <v>162.72500000000002</v>
      </c>
      <c r="H133" s="36">
        <f t="shared" si="11"/>
        <v>32.545000000000009</v>
      </c>
      <c r="I133" s="57">
        <f t="shared" si="12"/>
        <v>195.27</v>
      </c>
      <c r="J133" s="41">
        <v>141</v>
      </c>
    </row>
    <row r="134" spans="1:10" ht="13.5" customHeight="1" outlineLevel="1">
      <c r="A134" s="3" t="s">
        <v>398</v>
      </c>
      <c r="B134" s="2" t="s">
        <v>940</v>
      </c>
      <c r="C134" s="3" t="s">
        <v>35</v>
      </c>
      <c r="D134" s="4">
        <v>3</v>
      </c>
      <c r="E134" s="5">
        <v>192.72</v>
      </c>
      <c r="F134" s="5">
        <f t="shared" si="9"/>
        <v>221.62799999999999</v>
      </c>
      <c r="G134" s="36">
        <f t="shared" si="10"/>
        <v>664.88400000000001</v>
      </c>
      <c r="H134" s="36">
        <f t="shared" si="11"/>
        <v>132.9768</v>
      </c>
      <c r="I134" s="57">
        <f t="shared" si="12"/>
        <v>797.86080000000004</v>
      </c>
      <c r="J134" s="41">
        <v>396</v>
      </c>
    </row>
    <row r="135" spans="1:10" ht="12.75" customHeight="1" outlineLevel="1">
      <c r="A135" s="3" t="s">
        <v>399</v>
      </c>
      <c r="B135" s="2" t="s">
        <v>941</v>
      </c>
      <c r="C135" s="3" t="s">
        <v>35</v>
      </c>
      <c r="D135" s="4">
        <v>4</v>
      </c>
      <c r="E135" s="5">
        <v>310.43</v>
      </c>
      <c r="F135" s="5">
        <f t="shared" si="9"/>
        <v>356.99449999999996</v>
      </c>
      <c r="G135" s="36">
        <f t="shared" si="10"/>
        <v>1427.9779999999998</v>
      </c>
      <c r="H135" s="36">
        <f t="shared" si="11"/>
        <v>285.59559999999999</v>
      </c>
      <c r="I135" s="57">
        <f t="shared" si="12"/>
        <v>1713.5735999999997</v>
      </c>
      <c r="J135" s="41">
        <v>654</v>
      </c>
    </row>
    <row r="136" spans="1:10" ht="14.25" customHeight="1" outlineLevel="1">
      <c r="A136" s="3" t="s">
        <v>400</v>
      </c>
      <c r="B136" s="2" t="s">
        <v>942</v>
      </c>
      <c r="C136" s="3" t="s">
        <v>35</v>
      </c>
      <c r="D136" s="4">
        <v>16</v>
      </c>
      <c r="E136" s="5">
        <v>207.67</v>
      </c>
      <c r="F136" s="5">
        <f t="shared" si="9"/>
        <v>238.82049999999998</v>
      </c>
      <c r="G136" s="36">
        <f t="shared" si="10"/>
        <v>3821.1279999999997</v>
      </c>
      <c r="H136" s="36">
        <f t="shared" si="11"/>
        <v>764.22559999999999</v>
      </c>
      <c r="I136" s="57">
        <f t="shared" si="12"/>
        <v>4585.3535999999995</v>
      </c>
      <c r="J136" s="41">
        <v>449</v>
      </c>
    </row>
    <row r="137" spans="1:10" ht="11.25" customHeight="1" outlineLevel="1">
      <c r="A137" s="3" t="s">
        <v>401</v>
      </c>
      <c r="B137" s="2" t="s">
        <v>943</v>
      </c>
      <c r="C137" s="3" t="s">
        <v>35</v>
      </c>
      <c r="D137" s="4">
        <v>2</v>
      </c>
      <c r="E137" s="5">
        <v>129.33000000000001</v>
      </c>
      <c r="F137" s="5">
        <f t="shared" si="9"/>
        <v>148.7295</v>
      </c>
      <c r="G137" s="36">
        <f t="shared" si="10"/>
        <v>297.459</v>
      </c>
      <c r="H137" s="36">
        <f t="shared" si="11"/>
        <v>59.491800000000005</v>
      </c>
      <c r="I137" s="57">
        <f t="shared" si="12"/>
        <v>356.95080000000002</v>
      </c>
      <c r="J137" s="42" t="s">
        <v>913</v>
      </c>
    </row>
    <row r="138" spans="1:10" ht="11.25" customHeight="1" outlineLevel="1">
      <c r="A138" s="3" t="s">
        <v>402</v>
      </c>
      <c r="B138" s="2" t="s">
        <v>944</v>
      </c>
      <c r="C138" s="3" t="s">
        <v>35</v>
      </c>
      <c r="D138" s="4">
        <v>1</v>
      </c>
      <c r="E138" s="5">
        <v>66.599999999999994</v>
      </c>
      <c r="F138" s="5">
        <f t="shared" si="9"/>
        <v>76.589999999999989</v>
      </c>
      <c r="G138" s="36">
        <f t="shared" si="10"/>
        <v>76.589999999999989</v>
      </c>
      <c r="H138" s="36">
        <f t="shared" si="11"/>
        <v>15.317999999999998</v>
      </c>
      <c r="I138" s="57">
        <f t="shared" si="12"/>
        <v>91.907999999999987</v>
      </c>
      <c r="J138" s="41">
        <v>520</v>
      </c>
    </row>
    <row r="139" spans="1:10" ht="12" customHeight="1" outlineLevel="1">
      <c r="A139" s="3" t="s">
        <v>403</v>
      </c>
      <c r="B139" s="2" t="s">
        <v>945</v>
      </c>
      <c r="C139" s="3" t="s">
        <v>35</v>
      </c>
      <c r="D139" s="4">
        <v>2</v>
      </c>
      <c r="E139" s="5">
        <v>33.950000000000003</v>
      </c>
      <c r="F139" s="5">
        <f t="shared" si="9"/>
        <v>39.042499999999997</v>
      </c>
      <c r="G139" s="36">
        <f t="shared" si="10"/>
        <v>78.084999999999994</v>
      </c>
      <c r="H139" s="36">
        <f t="shared" si="11"/>
        <v>15.616999999999999</v>
      </c>
      <c r="I139" s="57">
        <f t="shared" si="12"/>
        <v>93.701999999999984</v>
      </c>
      <c r="J139" s="41">
        <v>182</v>
      </c>
    </row>
    <row r="140" spans="1:10" ht="12.75" customHeight="1" outlineLevel="1">
      <c r="A140" s="3" t="s">
        <v>404</v>
      </c>
      <c r="B140" s="2" t="s">
        <v>946</v>
      </c>
      <c r="C140" s="3" t="s">
        <v>35</v>
      </c>
      <c r="D140" s="4">
        <v>5</v>
      </c>
      <c r="E140" s="5">
        <v>8.4700000000000006</v>
      </c>
      <c r="F140" s="5">
        <f t="shared" si="9"/>
        <v>9.7405000000000008</v>
      </c>
      <c r="G140" s="36">
        <f t="shared" si="10"/>
        <v>48.702500000000001</v>
      </c>
      <c r="H140" s="36">
        <f t="shared" si="11"/>
        <v>9.7405000000000008</v>
      </c>
      <c r="I140" s="57">
        <f t="shared" si="12"/>
        <v>58.442999999999998</v>
      </c>
      <c r="J140" s="41">
        <v>30</v>
      </c>
    </row>
    <row r="141" spans="1:10" ht="11.25" customHeight="1" outlineLevel="1">
      <c r="A141" s="3" t="s">
        <v>405</v>
      </c>
      <c r="B141" s="2" t="s">
        <v>947</v>
      </c>
      <c r="C141" s="3" t="s">
        <v>35</v>
      </c>
      <c r="D141" s="4">
        <v>8</v>
      </c>
      <c r="E141" s="5">
        <v>12.39</v>
      </c>
      <c r="F141" s="5">
        <f t="shared" si="9"/>
        <v>14.2485</v>
      </c>
      <c r="G141" s="36">
        <f t="shared" si="10"/>
        <v>113.988</v>
      </c>
      <c r="H141" s="36">
        <f t="shared" si="11"/>
        <v>22.797600000000003</v>
      </c>
      <c r="I141" s="57">
        <f t="shared" si="12"/>
        <v>136.78559999999999</v>
      </c>
      <c r="J141" s="41">
        <v>67</v>
      </c>
    </row>
    <row r="142" spans="1:10" ht="12" customHeight="1" outlineLevel="1">
      <c r="A142" s="3" t="s">
        <v>406</v>
      </c>
      <c r="B142" s="2" t="s">
        <v>948</v>
      </c>
      <c r="C142" s="3" t="s">
        <v>35</v>
      </c>
      <c r="D142" s="4">
        <v>4</v>
      </c>
      <c r="E142" s="5">
        <v>154.24</v>
      </c>
      <c r="F142" s="5">
        <f t="shared" si="9"/>
        <v>177.376</v>
      </c>
      <c r="G142" s="36">
        <f t="shared" si="10"/>
        <v>709.50400000000002</v>
      </c>
      <c r="H142" s="36">
        <f t="shared" si="11"/>
        <v>141.9008</v>
      </c>
      <c r="I142" s="57">
        <f t="shared" si="12"/>
        <v>851.40480000000002</v>
      </c>
      <c r="J142" s="41">
        <v>305</v>
      </c>
    </row>
    <row r="143" spans="1:10" ht="12.75" customHeight="1" outlineLevel="1">
      <c r="A143" s="3" t="s">
        <v>407</v>
      </c>
      <c r="B143" s="2" t="s">
        <v>949</v>
      </c>
      <c r="C143" s="3" t="s">
        <v>35</v>
      </c>
      <c r="D143" s="4">
        <v>72</v>
      </c>
      <c r="E143" s="5">
        <v>11.79</v>
      </c>
      <c r="F143" s="5">
        <f t="shared" si="9"/>
        <v>13.558499999999999</v>
      </c>
      <c r="G143" s="36">
        <f t="shared" si="10"/>
        <v>976.21199999999988</v>
      </c>
      <c r="H143" s="36">
        <f t="shared" si="11"/>
        <v>195.24239999999998</v>
      </c>
      <c r="I143" s="57">
        <f t="shared" si="12"/>
        <v>1171.4543999999999</v>
      </c>
      <c r="J143" s="41">
        <v>37</v>
      </c>
    </row>
    <row r="144" spans="1:10" ht="12" customHeight="1" outlineLevel="1">
      <c r="A144" s="3" t="s">
        <v>408</v>
      </c>
      <c r="B144" s="2" t="s">
        <v>950</v>
      </c>
      <c r="C144" s="3" t="s">
        <v>35</v>
      </c>
      <c r="D144" s="4">
        <v>9</v>
      </c>
      <c r="E144" s="5">
        <v>14.82</v>
      </c>
      <c r="F144" s="5">
        <f t="shared" si="9"/>
        <v>17.042999999999999</v>
      </c>
      <c r="G144" s="36">
        <f t="shared" si="10"/>
        <v>153.387</v>
      </c>
      <c r="H144" s="36">
        <f t="shared" si="11"/>
        <v>30.677400000000002</v>
      </c>
      <c r="I144" s="57">
        <f t="shared" si="12"/>
        <v>184.06440000000001</v>
      </c>
      <c r="J144" s="41">
        <v>92</v>
      </c>
    </row>
    <row r="145" spans="1:10" ht="12.75" customHeight="1" outlineLevel="1">
      <c r="A145" s="3" t="s">
        <v>409</v>
      </c>
      <c r="B145" s="2" t="s">
        <v>951</v>
      </c>
      <c r="C145" s="3" t="s">
        <v>35</v>
      </c>
      <c r="D145" s="4">
        <v>10</v>
      </c>
      <c r="E145" s="5">
        <v>18.489999999999998</v>
      </c>
      <c r="F145" s="5">
        <f t="shared" si="9"/>
        <v>21.263499999999997</v>
      </c>
      <c r="G145" s="36">
        <f t="shared" si="10"/>
        <v>212.63499999999996</v>
      </c>
      <c r="H145" s="36">
        <f t="shared" si="11"/>
        <v>42.526999999999994</v>
      </c>
      <c r="I145" s="57">
        <f t="shared" si="12"/>
        <v>255.16199999999995</v>
      </c>
      <c r="J145" s="41">
        <v>73</v>
      </c>
    </row>
    <row r="146" spans="1:10" ht="10.5" customHeight="1" outlineLevel="1">
      <c r="A146" s="3" t="s">
        <v>410</v>
      </c>
      <c r="B146" s="2" t="s">
        <v>952</v>
      </c>
      <c r="C146" s="3" t="s">
        <v>35</v>
      </c>
      <c r="D146" s="4">
        <v>12</v>
      </c>
      <c r="E146" s="5">
        <v>26.32</v>
      </c>
      <c r="F146" s="5">
        <f t="shared" si="9"/>
        <v>30.267999999999997</v>
      </c>
      <c r="G146" s="36">
        <f t="shared" si="10"/>
        <v>363.21599999999995</v>
      </c>
      <c r="H146" s="36">
        <f t="shared" si="11"/>
        <v>72.643199999999993</v>
      </c>
      <c r="I146" s="57">
        <f t="shared" si="12"/>
        <v>435.85919999999993</v>
      </c>
      <c r="J146" s="41">
        <v>141</v>
      </c>
    </row>
    <row r="147" spans="1:10" ht="12" customHeight="1" outlineLevel="1">
      <c r="A147" s="3" t="s">
        <v>411</v>
      </c>
      <c r="B147" s="2" t="s">
        <v>953</v>
      </c>
      <c r="C147" s="3" t="s">
        <v>35</v>
      </c>
      <c r="D147" s="4">
        <v>5</v>
      </c>
      <c r="E147" s="5">
        <v>86.56</v>
      </c>
      <c r="F147" s="5">
        <f t="shared" si="9"/>
        <v>99.543999999999997</v>
      </c>
      <c r="G147" s="36">
        <f t="shared" si="10"/>
        <v>497.71999999999997</v>
      </c>
      <c r="H147" s="36">
        <f t="shared" si="11"/>
        <v>99.543999999999997</v>
      </c>
      <c r="I147" s="57">
        <f t="shared" si="12"/>
        <v>597.2639999999999</v>
      </c>
      <c r="J147" s="41">
        <v>243</v>
      </c>
    </row>
    <row r="148" spans="1:10" ht="12" customHeight="1" outlineLevel="1">
      <c r="A148" s="3" t="s">
        <v>412</v>
      </c>
      <c r="B148" s="2" t="s">
        <v>954</v>
      </c>
      <c r="C148" s="3" t="s">
        <v>35</v>
      </c>
      <c r="D148" s="4">
        <v>5</v>
      </c>
      <c r="E148" s="5">
        <v>60.92</v>
      </c>
      <c r="F148" s="5">
        <f t="shared" si="9"/>
        <v>70.057999999999993</v>
      </c>
      <c r="G148" s="36">
        <f t="shared" si="10"/>
        <v>350.28999999999996</v>
      </c>
      <c r="H148" s="36">
        <f t="shared" si="11"/>
        <v>70.057999999999993</v>
      </c>
      <c r="I148" s="57">
        <f t="shared" si="12"/>
        <v>420.34799999999996</v>
      </c>
      <c r="J148" s="41">
        <v>436</v>
      </c>
    </row>
    <row r="149" spans="1:10" ht="13.5" customHeight="1" outlineLevel="1">
      <c r="A149" s="3" t="s">
        <v>413</v>
      </c>
      <c r="B149" s="2" t="s">
        <v>955</v>
      </c>
      <c r="C149" s="3" t="s">
        <v>35</v>
      </c>
      <c r="D149" s="4">
        <v>4</v>
      </c>
      <c r="E149" s="5">
        <v>140.13</v>
      </c>
      <c r="F149" s="5">
        <f t="shared" si="9"/>
        <v>161.14949999999999</v>
      </c>
      <c r="G149" s="36">
        <f t="shared" si="10"/>
        <v>644.59799999999996</v>
      </c>
      <c r="H149" s="36">
        <f t="shared" si="11"/>
        <v>128.9196</v>
      </c>
      <c r="I149" s="57">
        <f t="shared" si="12"/>
        <v>773.5175999999999</v>
      </c>
      <c r="J149" s="41">
        <v>421</v>
      </c>
    </row>
    <row r="150" spans="1:10" ht="12" customHeight="1" outlineLevel="1">
      <c r="A150" s="3" t="s">
        <v>414</v>
      </c>
      <c r="B150" s="2" t="s">
        <v>956</v>
      </c>
      <c r="C150" s="3" t="s">
        <v>35</v>
      </c>
      <c r="D150" s="4">
        <v>18</v>
      </c>
      <c r="E150" s="5">
        <v>178.1</v>
      </c>
      <c r="F150" s="5">
        <f t="shared" si="9"/>
        <v>204.81499999999997</v>
      </c>
      <c r="G150" s="36">
        <f t="shared" si="10"/>
        <v>3686.6699999999996</v>
      </c>
      <c r="H150" s="36">
        <f t="shared" si="11"/>
        <v>737.33399999999995</v>
      </c>
      <c r="I150" s="57">
        <f t="shared" si="12"/>
        <v>4424.003999999999</v>
      </c>
      <c r="J150" s="41">
        <v>421</v>
      </c>
    </row>
    <row r="151" spans="1:10" ht="13.5" customHeight="1" outlineLevel="1">
      <c r="A151" s="3" t="s">
        <v>415</v>
      </c>
      <c r="B151" s="2" t="s">
        <v>957</v>
      </c>
      <c r="C151" s="3" t="s">
        <v>35</v>
      </c>
      <c r="D151" s="4">
        <v>46</v>
      </c>
      <c r="E151" s="5">
        <v>27.07</v>
      </c>
      <c r="F151" s="5">
        <f t="shared" si="9"/>
        <v>31.130499999999998</v>
      </c>
      <c r="G151" s="36">
        <f t="shared" si="10"/>
        <v>1432.0029999999999</v>
      </c>
      <c r="H151" s="36">
        <f t="shared" si="11"/>
        <v>286.4006</v>
      </c>
      <c r="I151" s="57">
        <f t="shared" si="12"/>
        <v>1718.4035999999999</v>
      </c>
      <c r="J151" s="41">
        <v>123</v>
      </c>
    </row>
    <row r="152" spans="1:10" ht="12" customHeight="1" outlineLevel="1">
      <c r="A152" s="3" t="s">
        <v>416</v>
      </c>
      <c r="B152" s="2" t="s">
        <v>958</v>
      </c>
      <c r="C152" s="3" t="s">
        <v>35</v>
      </c>
      <c r="D152" s="4">
        <v>7</v>
      </c>
      <c r="E152" s="5">
        <v>65.53</v>
      </c>
      <c r="F152" s="5">
        <f t="shared" si="9"/>
        <v>75.359499999999997</v>
      </c>
      <c r="G152" s="36">
        <f t="shared" si="10"/>
        <v>527.51649999999995</v>
      </c>
      <c r="H152" s="36">
        <f t="shared" si="11"/>
        <v>105.5033</v>
      </c>
      <c r="I152" s="57">
        <f t="shared" si="12"/>
        <v>633.01979999999992</v>
      </c>
      <c r="J152" s="41">
        <v>192</v>
      </c>
    </row>
    <row r="153" spans="1:10" ht="14.25" customHeight="1" outlineLevel="1">
      <c r="A153" s="3" t="s">
        <v>417</v>
      </c>
      <c r="B153" s="2" t="s">
        <v>959</v>
      </c>
      <c r="C153" s="3" t="s">
        <v>35</v>
      </c>
      <c r="D153" s="4">
        <v>15</v>
      </c>
      <c r="E153" s="5">
        <v>68.98</v>
      </c>
      <c r="F153" s="5">
        <f t="shared" si="9"/>
        <v>79.326999999999998</v>
      </c>
      <c r="G153" s="36">
        <f t="shared" si="10"/>
        <v>1189.905</v>
      </c>
      <c r="H153" s="36">
        <f t="shared" si="11"/>
        <v>237.98099999999999</v>
      </c>
      <c r="I153" s="57">
        <f t="shared" si="12"/>
        <v>1427.886</v>
      </c>
      <c r="J153" s="41">
        <v>208</v>
      </c>
    </row>
    <row r="154" spans="1:10" ht="13.5" customHeight="1" outlineLevel="1">
      <c r="A154" s="3" t="s">
        <v>418</v>
      </c>
      <c r="B154" s="2" t="s">
        <v>960</v>
      </c>
      <c r="C154" s="3" t="s">
        <v>35</v>
      </c>
      <c r="D154" s="4">
        <v>2</v>
      </c>
      <c r="E154" s="5">
        <v>247</v>
      </c>
      <c r="F154" s="5">
        <f t="shared" si="9"/>
        <v>284.04999999999995</v>
      </c>
      <c r="G154" s="36">
        <f t="shared" si="10"/>
        <v>568.09999999999991</v>
      </c>
      <c r="H154" s="36">
        <f t="shared" si="11"/>
        <v>113.61999999999999</v>
      </c>
      <c r="I154" s="57">
        <f t="shared" si="12"/>
        <v>681.71999999999991</v>
      </c>
      <c r="J154" s="41">
        <v>1027</v>
      </c>
    </row>
    <row r="155" spans="1:10" ht="15.75" customHeight="1" outlineLevel="1">
      <c r="A155" s="3" t="s">
        <v>419</v>
      </c>
      <c r="B155" s="2" t="s">
        <v>961</v>
      </c>
      <c r="C155" s="3" t="s">
        <v>35</v>
      </c>
      <c r="D155" s="4">
        <v>6</v>
      </c>
      <c r="E155" s="5">
        <v>324.13</v>
      </c>
      <c r="F155" s="5">
        <f t="shared" si="9"/>
        <v>372.74949999999995</v>
      </c>
      <c r="G155" s="36">
        <f t="shared" si="10"/>
        <v>2236.4969999999998</v>
      </c>
      <c r="H155" s="36">
        <f t="shared" si="11"/>
        <v>447.29939999999999</v>
      </c>
      <c r="I155" s="57">
        <f t="shared" si="12"/>
        <v>2683.7963999999997</v>
      </c>
      <c r="J155" s="41">
        <v>1037</v>
      </c>
    </row>
    <row r="156" spans="1:10" ht="15" customHeight="1" outlineLevel="1">
      <c r="A156" s="3" t="s">
        <v>420</v>
      </c>
      <c r="B156" s="2" t="s">
        <v>962</v>
      </c>
      <c r="C156" s="3" t="s">
        <v>35</v>
      </c>
      <c r="D156" s="4">
        <v>5</v>
      </c>
      <c r="E156" s="5">
        <v>9.32</v>
      </c>
      <c r="F156" s="5">
        <f t="shared" si="9"/>
        <v>10.718</v>
      </c>
      <c r="G156" s="36">
        <f t="shared" si="10"/>
        <v>53.59</v>
      </c>
      <c r="H156" s="36">
        <f t="shared" si="11"/>
        <v>10.718000000000002</v>
      </c>
      <c r="I156" s="57">
        <f t="shared" si="12"/>
        <v>64.308000000000007</v>
      </c>
      <c r="J156" s="41">
        <v>82</v>
      </c>
    </row>
    <row r="157" spans="1:10" ht="12.75" customHeight="1" outlineLevel="1">
      <c r="A157" s="3" t="s">
        <v>421</v>
      </c>
      <c r="B157" s="2" t="s">
        <v>963</v>
      </c>
      <c r="C157" s="3" t="s">
        <v>35</v>
      </c>
      <c r="D157" s="4">
        <v>1</v>
      </c>
      <c r="E157" s="5">
        <v>14.32</v>
      </c>
      <c r="F157" s="5">
        <f t="shared" si="9"/>
        <v>16.468</v>
      </c>
      <c r="G157" s="36">
        <f t="shared" si="10"/>
        <v>16.468</v>
      </c>
      <c r="H157" s="36">
        <f t="shared" si="11"/>
        <v>3.2936000000000001</v>
      </c>
      <c r="I157" s="57">
        <f t="shared" si="12"/>
        <v>19.761599999999998</v>
      </c>
      <c r="J157" s="41">
        <v>92</v>
      </c>
    </row>
    <row r="158" spans="1:10" ht="15" customHeight="1" outlineLevel="1">
      <c r="A158" s="3" t="s">
        <v>422</v>
      </c>
      <c r="B158" s="2" t="s">
        <v>964</v>
      </c>
      <c r="C158" s="3" t="s">
        <v>35</v>
      </c>
      <c r="D158" s="4">
        <v>30</v>
      </c>
      <c r="E158" s="5">
        <v>18.38</v>
      </c>
      <c r="F158" s="5">
        <f t="shared" si="9"/>
        <v>21.136999999999997</v>
      </c>
      <c r="G158" s="36">
        <f t="shared" si="10"/>
        <v>634.1099999999999</v>
      </c>
      <c r="H158" s="36">
        <f t="shared" si="11"/>
        <v>126.82199999999999</v>
      </c>
      <c r="I158" s="57">
        <f t="shared" si="12"/>
        <v>760.9319999999999</v>
      </c>
      <c r="J158" s="41">
        <v>95</v>
      </c>
    </row>
    <row r="159" spans="1:10" ht="18" customHeight="1" outlineLevel="1">
      <c r="A159" s="3" t="s">
        <v>423</v>
      </c>
      <c r="B159" s="2" t="s">
        <v>964</v>
      </c>
      <c r="C159" s="3" t="s">
        <v>35</v>
      </c>
      <c r="D159" s="4">
        <v>5</v>
      </c>
      <c r="E159" s="5">
        <v>22.19</v>
      </c>
      <c r="F159" s="5">
        <f t="shared" si="9"/>
        <v>25.5185</v>
      </c>
      <c r="G159" s="36">
        <f t="shared" si="10"/>
        <v>127.5925</v>
      </c>
      <c r="H159" s="36">
        <f t="shared" si="11"/>
        <v>25.518500000000003</v>
      </c>
      <c r="I159" s="57">
        <f t="shared" si="12"/>
        <v>153.11099999999999</v>
      </c>
      <c r="J159" s="41">
        <v>95</v>
      </c>
    </row>
    <row r="160" spans="1:10" ht="15" customHeight="1" outlineLevel="1">
      <c r="A160" s="3" t="s">
        <v>424</v>
      </c>
      <c r="B160" s="2" t="s">
        <v>965</v>
      </c>
      <c r="C160" s="3" t="s">
        <v>35</v>
      </c>
      <c r="D160" s="4">
        <v>7</v>
      </c>
      <c r="E160" s="5">
        <v>80.95</v>
      </c>
      <c r="F160" s="5">
        <f t="shared" si="9"/>
        <v>93.092500000000001</v>
      </c>
      <c r="G160" s="36">
        <f t="shared" si="10"/>
        <v>651.64750000000004</v>
      </c>
      <c r="H160" s="36">
        <f t="shared" si="11"/>
        <v>130.32950000000002</v>
      </c>
      <c r="I160" s="57">
        <f t="shared" si="12"/>
        <v>781.97699999999998</v>
      </c>
      <c r="J160" s="41">
        <v>305</v>
      </c>
    </row>
    <row r="161" spans="1:10" ht="14.25" customHeight="1" outlineLevel="1">
      <c r="A161" s="3" t="s">
        <v>425</v>
      </c>
      <c r="B161" s="2" t="s">
        <v>966</v>
      </c>
      <c r="C161" s="3" t="s">
        <v>35</v>
      </c>
      <c r="D161" s="4">
        <v>2</v>
      </c>
      <c r="E161" s="5">
        <v>14.24</v>
      </c>
      <c r="F161" s="5">
        <f t="shared" si="9"/>
        <v>16.375999999999998</v>
      </c>
      <c r="G161" s="36">
        <f t="shared" si="10"/>
        <v>32.751999999999995</v>
      </c>
      <c r="H161" s="36">
        <f t="shared" si="11"/>
        <v>6.5503999999999998</v>
      </c>
      <c r="I161" s="57">
        <f t="shared" si="12"/>
        <v>39.302399999999992</v>
      </c>
      <c r="J161" s="41">
        <v>125</v>
      </c>
    </row>
    <row r="162" spans="1:10" ht="14.25" customHeight="1" outlineLevel="1">
      <c r="A162" s="3" t="s">
        <v>426</v>
      </c>
      <c r="B162" s="2" t="s">
        <v>967</v>
      </c>
      <c r="C162" s="3" t="s">
        <v>35</v>
      </c>
      <c r="D162" s="4">
        <v>1</v>
      </c>
      <c r="E162" s="5">
        <v>21.66</v>
      </c>
      <c r="F162" s="5">
        <f t="shared" si="9"/>
        <v>24.908999999999999</v>
      </c>
      <c r="G162" s="36">
        <f t="shared" si="10"/>
        <v>24.908999999999999</v>
      </c>
      <c r="H162" s="36">
        <f t="shared" si="11"/>
        <v>4.9817999999999998</v>
      </c>
      <c r="I162" s="57">
        <f t="shared" si="12"/>
        <v>29.890799999999999</v>
      </c>
      <c r="J162" s="41">
        <v>238</v>
      </c>
    </row>
    <row r="163" spans="1:10" ht="13.5" customHeight="1" outlineLevel="1">
      <c r="A163" s="3" t="s">
        <v>427</v>
      </c>
      <c r="B163" s="2" t="s">
        <v>968</v>
      </c>
      <c r="C163" s="3" t="s">
        <v>35</v>
      </c>
      <c r="D163" s="4">
        <v>1</v>
      </c>
      <c r="E163" s="5">
        <v>351</v>
      </c>
      <c r="F163" s="5">
        <f t="shared" si="9"/>
        <v>403.65</v>
      </c>
      <c r="G163" s="36">
        <f t="shared" si="10"/>
        <v>403.65</v>
      </c>
      <c r="H163" s="36">
        <f t="shared" si="11"/>
        <v>80.73</v>
      </c>
      <c r="I163" s="57">
        <f t="shared" si="12"/>
        <v>484.37999999999994</v>
      </c>
      <c r="J163" s="41">
        <v>959</v>
      </c>
    </row>
    <row r="164" spans="1:10" ht="13.5" customHeight="1" outlineLevel="1">
      <c r="A164" s="3" t="s">
        <v>428</v>
      </c>
      <c r="B164" s="2" t="s">
        <v>969</v>
      </c>
      <c r="C164" s="3" t="s">
        <v>35</v>
      </c>
      <c r="D164" s="4">
        <v>2</v>
      </c>
      <c r="E164" s="5">
        <v>66.959999999999994</v>
      </c>
      <c r="F164" s="5">
        <f t="shared" si="9"/>
        <v>77.003999999999991</v>
      </c>
      <c r="G164" s="36">
        <f t="shared" si="10"/>
        <v>154.00799999999998</v>
      </c>
      <c r="H164" s="36">
        <f t="shared" si="11"/>
        <v>30.801599999999997</v>
      </c>
      <c r="I164" s="57">
        <f t="shared" si="12"/>
        <v>184.80959999999996</v>
      </c>
      <c r="J164" s="41">
        <v>300</v>
      </c>
    </row>
    <row r="165" spans="1:10" ht="14.25" customHeight="1" outlineLevel="1">
      <c r="A165" s="3" t="s">
        <v>429</v>
      </c>
      <c r="B165" s="2" t="s">
        <v>970</v>
      </c>
      <c r="C165" s="3" t="s">
        <v>35</v>
      </c>
      <c r="D165" s="4">
        <v>15</v>
      </c>
      <c r="E165" s="5">
        <v>66.959999999999994</v>
      </c>
      <c r="F165" s="5">
        <f t="shared" si="9"/>
        <v>77.003999999999991</v>
      </c>
      <c r="G165" s="36">
        <f t="shared" si="10"/>
        <v>1155.06</v>
      </c>
      <c r="H165" s="36">
        <f t="shared" si="11"/>
        <v>231.012</v>
      </c>
      <c r="I165" s="57">
        <f t="shared" si="12"/>
        <v>1386.0719999999999</v>
      </c>
      <c r="J165" s="41">
        <v>1002</v>
      </c>
    </row>
    <row r="166" spans="1:10" ht="14.25" customHeight="1" outlineLevel="1">
      <c r="A166" s="3" t="s">
        <v>430</v>
      </c>
      <c r="B166" s="2" t="s">
        <v>971</v>
      </c>
      <c r="C166" s="3" t="s">
        <v>35</v>
      </c>
      <c r="D166" s="4">
        <v>12</v>
      </c>
      <c r="E166" s="5">
        <v>69.75</v>
      </c>
      <c r="F166" s="5">
        <f t="shared" ref="F166:F222" si="13">E166*1.15</f>
        <v>80.212499999999991</v>
      </c>
      <c r="G166" s="36">
        <f t="shared" ref="G166:G222" si="14">F166*D166</f>
        <v>962.55</v>
      </c>
      <c r="H166" s="36">
        <f t="shared" ref="H166:H222" si="15">G166*0.2</f>
        <v>192.51</v>
      </c>
      <c r="I166" s="57">
        <f t="shared" ref="I166:I222" si="16">F166*D166*1.2</f>
        <v>1155.06</v>
      </c>
      <c r="J166" s="41">
        <v>175</v>
      </c>
    </row>
    <row r="167" spans="1:10" ht="15" customHeight="1" outlineLevel="1">
      <c r="A167" s="3" t="s">
        <v>431</v>
      </c>
      <c r="B167" s="2" t="s">
        <v>972</v>
      </c>
      <c r="C167" s="3" t="s">
        <v>35</v>
      </c>
      <c r="D167" s="4">
        <v>1</v>
      </c>
      <c r="E167" s="5">
        <v>143</v>
      </c>
      <c r="F167" s="5">
        <f t="shared" si="13"/>
        <v>164.45</v>
      </c>
      <c r="G167" s="36">
        <f t="shared" si="14"/>
        <v>164.45</v>
      </c>
      <c r="H167" s="36">
        <f t="shared" si="15"/>
        <v>32.89</v>
      </c>
      <c r="I167" s="57">
        <f t="shared" si="16"/>
        <v>197.33999999999997</v>
      </c>
      <c r="J167" s="41">
        <v>849</v>
      </c>
    </row>
    <row r="168" spans="1:10" ht="21.75" customHeight="1" outlineLevel="1">
      <c r="A168" s="3" t="s">
        <v>432</v>
      </c>
      <c r="B168" s="2" t="s">
        <v>973</v>
      </c>
      <c r="C168" s="3" t="s">
        <v>35</v>
      </c>
      <c r="D168" s="4">
        <v>3</v>
      </c>
      <c r="E168" s="5">
        <v>79.97</v>
      </c>
      <c r="F168" s="5">
        <f t="shared" si="13"/>
        <v>91.965499999999992</v>
      </c>
      <c r="G168" s="36">
        <f t="shared" si="14"/>
        <v>275.89649999999995</v>
      </c>
      <c r="H168" s="36">
        <f t="shared" si="15"/>
        <v>55.179299999999991</v>
      </c>
      <c r="I168" s="57">
        <f t="shared" si="16"/>
        <v>331.0757999999999</v>
      </c>
      <c r="J168" s="41">
        <v>1839</v>
      </c>
    </row>
    <row r="169" spans="1:10" ht="27.75" customHeight="1" outlineLevel="1">
      <c r="A169" s="3" t="s">
        <v>433</v>
      </c>
      <c r="B169" s="2" t="s">
        <v>974</v>
      </c>
      <c r="C169" s="3" t="s">
        <v>35</v>
      </c>
      <c r="D169" s="4">
        <v>2</v>
      </c>
      <c r="E169" s="5">
        <v>202.44</v>
      </c>
      <c r="F169" s="5">
        <f t="shared" si="13"/>
        <v>232.80599999999998</v>
      </c>
      <c r="G169" s="36">
        <f t="shared" si="14"/>
        <v>465.61199999999997</v>
      </c>
      <c r="H169" s="36">
        <f t="shared" si="15"/>
        <v>93.122399999999999</v>
      </c>
      <c r="I169" s="57">
        <f t="shared" si="16"/>
        <v>558.73439999999994</v>
      </c>
      <c r="J169" s="43" t="s">
        <v>912</v>
      </c>
    </row>
    <row r="170" spans="1:10" ht="14.25" customHeight="1" outlineLevel="1">
      <c r="A170" s="3" t="s">
        <v>434</v>
      </c>
      <c r="B170" s="2" t="s">
        <v>975</v>
      </c>
      <c r="C170" s="3" t="s">
        <v>35</v>
      </c>
      <c r="D170" s="4">
        <v>110</v>
      </c>
      <c r="E170" s="5">
        <v>12.06</v>
      </c>
      <c r="F170" s="5">
        <f t="shared" si="13"/>
        <v>13.869</v>
      </c>
      <c r="G170" s="36">
        <f t="shared" si="14"/>
        <v>1525.59</v>
      </c>
      <c r="H170" s="36">
        <f t="shared" si="15"/>
        <v>305.11799999999999</v>
      </c>
      <c r="I170" s="57">
        <f t="shared" si="16"/>
        <v>1830.7079999999999</v>
      </c>
      <c r="J170" s="41">
        <v>123</v>
      </c>
    </row>
    <row r="171" spans="1:10" ht="35.25" customHeight="1" outlineLevel="1">
      <c r="A171" s="3" t="s">
        <v>435</v>
      </c>
      <c r="B171" s="2" t="s">
        <v>976</v>
      </c>
      <c r="C171" s="3" t="s">
        <v>35</v>
      </c>
      <c r="D171" s="4">
        <v>1</v>
      </c>
      <c r="E171" s="5">
        <v>249.33</v>
      </c>
      <c r="F171" s="5">
        <f t="shared" si="13"/>
        <v>286.72949999999997</v>
      </c>
      <c r="G171" s="36">
        <f t="shared" si="14"/>
        <v>286.72949999999997</v>
      </c>
      <c r="H171" s="36">
        <f t="shared" si="15"/>
        <v>57.3459</v>
      </c>
      <c r="I171" s="57">
        <f t="shared" si="16"/>
        <v>344.07539999999995</v>
      </c>
      <c r="J171" s="41">
        <v>919</v>
      </c>
    </row>
    <row r="172" spans="1:10" ht="14.25" customHeight="1" outlineLevel="1">
      <c r="A172" s="3" t="s">
        <v>436</v>
      </c>
      <c r="B172" s="2" t="s">
        <v>977</v>
      </c>
      <c r="C172" s="3" t="s">
        <v>35</v>
      </c>
      <c r="D172" s="4">
        <v>2</v>
      </c>
      <c r="E172" s="5">
        <v>21.88</v>
      </c>
      <c r="F172" s="5">
        <f t="shared" si="13"/>
        <v>25.161999999999995</v>
      </c>
      <c r="G172" s="36">
        <f t="shared" si="14"/>
        <v>50.323999999999991</v>
      </c>
      <c r="H172" s="36">
        <f t="shared" si="15"/>
        <v>10.064799999999998</v>
      </c>
      <c r="I172" s="57">
        <f t="shared" si="16"/>
        <v>60.388799999999989</v>
      </c>
      <c r="J172" s="41">
        <v>92</v>
      </c>
    </row>
    <row r="173" spans="1:10" ht="16.5" customHeight="1" outlineLevel="1">
      <c r="A173" s="3" t="s">
        <v>437</v>
      </c>
      <c r="B173" s="2" t="s">
        <v>978</v>
      </c>
      <c r="C173" s="3" t="s">
        <v>35</v>
      </c>
      <c r="D173" s="4">
        <v>4</v>
      </c>
      <c r="E173" s="5">
        <v>81.489999999999995</v>
      </c>
      <c r="F173" s="5">
        <f t="shared" si="13"/>
        <v>93.713499999999982</v>
      </c>
      <c r="G173" s="36">
        <f t="shared" si="14"/>
        <v>374.85399999999993</v>
      </c>
      <c r="H173" s="36">
        <f t="shared" si="15"/>
        <v>74.970799999999983</v>
      </c>
      <c r="I173" s="57">
        <f t="shared" si="16"/>
        <v>449.82479999999993</v>
      </c>
      <c r="J173" s="41">
        <v>672</v>
      </c>
    </row>
    <row r="174" spans="1:10" ht="24.75" customHeight="1" outlineLevel="1">
      <c r="A174" s="3" t="s">
        <v>438</v>
      </c>
      <c r="B174" s="2" t="s">
        <v>979</v>
      </c>
      <c r="C174" s="3" t="s">
        <v>35</v>
      </c>
      <c r="D174" s="4">
        <v>20</v>
      </c>
      <c r="E174" s="5">
        <v>55.42</v>
      </c>
      <c r="F174" s="5">
        <f t="shared" si="13"/>
        <v>63.732999999999997</v>
      </c>
      <c r="G174" s="36">
        <f t="shared" si="14"/>
        <v>1274.6599999999999</v>
      </c>
      <c r="H174" s="36">
        <f t="shared" si="15"/>
        <v>254.93199999999999</v>
      </c>
      <c r="I174" s="57">
        <f t="shared" si="16"/>
        <v>1529.5919999999999</v>
      </c>
      <c r="J174" s="41">
        <v>153</v>
      </c>
    </row>
    <row r="175" spans="1:10" ht="14.25" customHeight="1" outlineLevel="1">
      <c r="A175" s="3" t="s">
        <v>439</v>
      </c>
      <c r="B175" s="2" t="s">
        <v>980</v>
      </c>
      <c r="C175" s="3" t="s">
        <v>35</v>
      </c>
      <c r="D175" s="4">
        <v>11</v>
      </c>
      <c r="E175" s="5">
        <v>46.67</v>
      </c>
      <c r="F175" s="5">
        <f t="shared" si="13"/>
        <v>53.670499999999997</v>
      </c>
      <c r="G175" s="36">
        <f t="shared" si="14"/>
        <v>590.37549999999999</v>
      </c>
      <c r="H175" s="36">
        <f t="shared" si="15"/>
        <v>118.07510000000001</v>
      </c>
      <c r="I175" s="57">
        <f t="shared" si="16"/>
        <v>708.45060000000001</v>
      </c>
      <c r="J175" s="41">
        <v>95</v>
      </c>
    </row>
    <row r="176" spans="1:10" ht="27.75" customHeight="1" outlineLevel="1">
      <c r="A176" s="3" t="s">
        <v>440</v>
      </c>
      <c r="B176" s="2" t="s">
        <v>981</v>
      </c>
      <c r="C176" s="3" t="s">
        <v>35</v>
      </c>
      <c r="D176" s="4">
        <v>10</v>
      </c>
      <c r="E176" s="5">
        <v>28.38</v>
      </c>
      <c r="F176" s="5">
        <f t="shared" si="13"/>
        <v>32.636999999999993</v>
      </c>
      <c r="G176" s="36">
        <f t="shared" si="14"/>
        <v>326.36999999999995</v>
      </c>
      <c r="H176" s="36">
        <f t="shared" si="15"/>
        <v>65.273999999999987</v>
      </c>
      <c r="I176" s="57">
        <f t="shared" si="16"/>
        <v>391.64399999999995</v>
      </c>
      <c r="J176" s="41">
        <v>129</v>
      </c>
    </row>
    <row r="177" spans="1:10" ht="11.25" customHeight="1" outlineLevel="1">
      <c r="A177" s="3" t="s">
        <v>441</v>
      </c>
      <c r="B177" s="2" t="s">
        <v>92</v>
      </c>
      <c r="C177" s="3" t="s">
        <v>35</v>
      </c>
      <c r="D177" s="4">
        <v>1</v>
      </c>
      <c r="E177" s="5">
        <v>80.81</v>
      </c>
      <c r="F177" s="5">
        <f t="shared" si="13"/>
        <v>92.9315</v>
      </c>
      <c r="G177" s="36">
        <f t="shared" si="14"/>
        <v>92.9315</v>
      </c>
      <c r="H177" s="36">
        <f t="shared" si="15"/>
        <v>18.586300000000001</v>
      </c>
      <c r="I177" s="57">
        <f t="shared" si="16"/>
        <v>111.51779999999999</v>
      </c>
      <c r="J177" s="41">
        <v>1250</v>
      </c>
    </row>
    <row r="178" spans="1:10" ht="11.25" customHeight="1" outlineLevel="1">
      <c r="A178" s="3" t="s">
        <v>442</v>
      </c>
      <c r="B178" s="2" t="s">
        <v>93</v>
      </c>
      <c r="C178" s="3" t="s">
        <v>35</v>
      </c>
      <c r="D178" s="4">
        <v>4</v>
      </c>
      <c r="E178" s="5">
        <v>3.91</v>
      </c>
      <c r="F178" s="5">
        <f t="shared" si="13"/>
        <v>4.4965000000000002</v>
      </c>
      <c r="G178" s="36">
        <f t="shared" si="14"/>
        <v>17.986000000000001</v>
      </c>
      <c r="H178" s="36">
        <f t="shared" si="15"/>
        <v>3.5972000000000004</v>
      </c>
      <c r="I178" s="57">
        <f t="shared" si="16"/>
        <v>21.583200000000001</v>
      </c>
      <c r="J178" s="41">
        <v>65</v>
      </c>
    </row>
    <row r="179" spans="1:10" ht="11.25" customHeight="1" outlineLevel="1">
      <c r="A179" s="3" t="s">
        <v>444</v>
      </c>
      <c r="B179" s="2" t="s">
        <v>443</v>
      </c>
      <c r="C179" s="3" t="s">
        <v>35</v>
      </c>
      <c r="D179" s="4">
        <v>1</v>
      </c>
      <c r="E179" s="5">
        <v>226.34</v>
      </c>
      <c r="F179" s="5">
        <f t="shared" si="13"/>
        <v>260.291</v>
      </c>
      <c r="G179" s="36">
        <f t="shared" si="14"/>
        <v>260.291</v>
      </c>
      <c r="H179" s="36">
        <f t="shared" si="15"/>
        <v>52.058199999999999</v>
      </c>
      <c r="I179" s="57">
        <f t="shared" si="16"/>
        <v>312.3492</v>
      </c>
      <c r="J179" s="41"/>
    </row>
    <row r="180" spans="1:10" ht="11.25" customHeight="1" outlineLevel="1">
      <c r="A180" s="3" t="s">
        <v>445</v>
      </c>
      <c r="B180" s="2" t="s">
        <v>94</v>
      </c>
      <c r="C180" s="3" t="s">
        <v>35</v>
      </c>
      <c r="D180" s="4">
        <v>79</v>
      </c>
      <c r="E180" s="5">
        <v>6.91</v>
      </c>
      <c r="F180" s="5">
        <f t="shared" si="13"/>
        <v>7.9464999999999995</v>
      </c>
      <c r="G180" s="36">
        <f t="shared" si="14"/>
        <v>627.77350000000001</v>
      </c>
      <c r="H180" s="36">
        <f t="shared" si="15"/>
        <v>125.55470000000001</v>
      </c>
      <c r="I180" s="57">
        <f t="shared" si="16"/>
        <v>753.32820000000004</v>
      </c>
      <c r="J180" s="41">
        <v>425</v>
      </c>
    </row>
    <row r="181" spans="1:10" ht="11.25" customHeight="1" outlineLevel="1">
      <c r="A181" s="3" t="s">
        <v>446</v>
      </c>
      <c r="B181" s="2" t="s">
        <v>95</v>
      </c>
      <c r="C181" s="3" t="s">
        <v>35</v>
      </c>
      <c r="D181" s="4">
        <v>8</v>
      </c>
      <c r="E181" s="5">
        <v>0.01</v>
      </c>
      <c r="F181" s="5">
        <f t="shared" si="13"/>
        <v>1.15E-2</v>
      </c>
      <c r="G181" s="36">
        <f t="shared" si="14"/>
        <v>9.1999999999999998E-2</v>
      </c>
      <c r="H181" s="36">
        <f t="shared" si="15"/>
        <v>1.84E-2</v>
      </c>
      <c r="I181" s="57">
        <f t="shared" si="16"/>
        <v>0.1104</v>
      </c>
      <c r="J181" s="41">
        <v>125</v>
      </c>
    </row>
    <row r="182" spans="1:10" ht="11.25" customHeight="1" outlineLevel="1">
      <c r="A182" s="3" t="s">
        <v>447</v>
      </c>
      <c r="B182" s="2" t="s">
        <v>95</v>
      </c>
      <c r="C182" s="3" t="s">
        <v>35</v>
      </c>
      <c r="D182" s="4">
        <v>5</v>
      </c>
      <c r="E182" s="5">
        <v>0.01</v>
      </c>
      <c r="F182" s="5">
        <f t="shared" si="13"/>
        <v>1.15E-2</v>
      </c>
      <c r="G182" s="36">
        <f t="shared" si="14"/>
        <v>5.7499999999999996E-2</v>
      </c>
      <c r="H182" s="36">
        <f t="shared" si="15"/>
        <v>1.15E-2</v>
      </c>
      <c r="I182" s="57">
        <f t="shared" si="16"/>
        <v>6.8999999999999992E-2</v>
      </c>
      <c r="J182" s="41">
        <v>125</v>
      </c>
    </row>
    <row r="183" spans="1:10" ht="11.25" customHeight="1" outlineLevel="1">
      <c r="A183" s="3" t="s">
        <v>448</v>
      </c>
      <c r="B183" s="2" t="s">
        <v>96</v>
      </c>
      <c r="C183" s="3" t="s">
        <v>35</v>
      </c>
      <c r="D183" s="4">
        <v>4</v>
      </c>
      <c r="E183" s="5">
        <v>30.91</v>
      </c>
      <c r="F183" s="5">
        <f t="shared" si="13"/>
        <v>35.546499999999995</v>
      </c>
      <c r="G183" s="36">
        <f t="shared" si="14"/>
        <v>142.18599999999998</v>
      </c>
      <c r="H183" s="36">
        <f t="shared" si="15"/>
        <v>28.437199999999997</v>
      </c>
      <c r="I183" s="57">
        <f t="shared" si="16"/>
        <v>170.62319999999997</v>
      </c>
      <c r="J183" s="41">
        <v>65</v>
      </c>
    </row>
    <row r="184" spans="1:10" ht="11.25" customHeight="1" outlineLevel="1">
      <c r="A184" s="3" t="s">
        <v>449</v>
      </c>
      <c r="B184" s="2" t="s">
        <v>97</v>
      </c>
      <c r="C184" s="3" t="s">
        <v>35</v>
      </c>
      <c r="D184" s="4">
        <v>20</v>
      </c>
      <c r="E184" s="5">
        <v>51.19</v>
      </c>
      <c r="F184" s="5">
        <f t="shared" si="13"/>
        <v>58.86849999999999</v>
      </c>
      <c r="G184" s="36">
        <f t="shared" si="14"/>
        <v>1177.3699999999999</v>
      </c>
      <c r="H184" s="36">
        <f t="shared" si="15"/>
        <v>235.47399999999999</v>
      </c>
      <c r="I184" s="57">
        <f t="shared" si="16"/>
        <v>1412.8439999999998</v>
      </c>
      <c r="J184" s="41"/>
    </row>
    <row r="185" spans="1:10" ht="11.25" customHeight="1" outlineLevel="1">
      <c r="A185" s="3" t="s">
        <v>450</v>
      </c>
      <c r="B185" s="2" t="s">
        <v>98</v>
      </c>
      <c r="C185" s="3" t="s">
        <v>35</v>
      </c>
      <c r="D185" s="4">
        <v>50</v>
      </c>
      <c r="E185" s="5">
        <v>81.900000000000006</v>
      </c>
      <c r="F185" s="5">
        <f t="shared" si="13"/>
        <v>94.185000000000002</v>
      </c>
      <c r="G185" s="36">
        <f t="shared" si="14"/>
        <v>4709.25</v>
      </c>
      <c r="H185" s="36">
        <f t="shared" si="15"/>
        <v>941.85</v>
      </c>
      <c r="I185" s="57">
        <f t="shared" si="16"/>
        <v>5651.0999999999995</v>
      </c>
      <c r="J185" s="41"/>
    </row>
    <row r="186" spans="1:10" ht="11.25" customHeight="1" outlineLevel="1">
      <c r="A186" s="3" t="s">
        <v>451</v>
      </c>
      <c r="B186" s="2" t="s">
        <v>99</v>
      </c>
      <c r="C186" s="3" t="s">
        <v>35</v>
      </c>
      <c r="D186" s="4">
        <v>1</v>
      </c>
      <c r="E186" s="5">
        <v>1068.07</v>
      </c>
      <c r="F186" s="5">
        <f t="shared" si="13"/>
        <v>1228.2804999999998</v>
      </c>
      <c r="G186" s="36">
        <f t="shared" si="14"/>
        <v>1228.2804999999998</v>
      </c>
      <c r="H186" s="36">
        <f t="shared" si="15"/>
        <v>245.65609999999998</v>
      </c>
      <c r="I186" s="57">
        <f t="shared" si="16"/>
        <v>1473.9365999999998</v>
      </c>
      <c r="J186" s="41"/>
    </row>
    <row r="187" spans="1:10" ht="11.25" customHeight="1" outlineLevel="1">
      <c r="A187" s="3" t="s">
        <v>452</v>
      </c>
      <c r="B187" s="2" t="s">
        <v>100</v>
      </c>
      <c r="C187" s="3" t="s">
        <v>35</v>
      </c>
      <c r="D187" s="4">
        <v>3</v>
      </c>
      <c r="E187" s="5">
        <v>714</v>
      </c>
      <c r="F187" s="5">
        <f t="shared" si="13"/>
        <v>821.09999999999991</v>
      </c>
      <c r="G187" s="36">
        <f t="shared" si="14"/>
        <v>2463.2999999999997</v>
      </c>
      <c r="H187" s="36">
        <f t="shared" si="15"/>
        <v>492.65999999999997</v>
      </c>
      <c r="I187" s="57">
        <f t="shared" si="16"/>
        <v>2955.9599999999996</v>
      </c>
      <c r="J187" s="41"/>
    </row>
    <row r="188" spans="1:10" ht="11.25" customHeight="1" outlineLevel="1">
      <c r="A188" s="3" t="s">
        <v>454</v>
      </c>
      <c r="B188" s="2" t="s">
        <v>453</v>
      </c>
      <c r="C188" s="3" t="s">
        <v>35</v>
      </c>
      <c r="D188" s="4">
        <v>2</v>
      </c>
      <c r="E188" s="5">
        <v>27712.23</v>
      </c>
      <c r="F188" s="5">
        <f t="shared" si="13"/>
        <v>31869.064499999997</v>
      </c>
      <c r="G188" s="36">
        <f t="shared" si="14"/>
        <v>63738.128999999994</v>
      </c>
      <c r="H188" s="36">
        <f t="shared" si="15"/>
        <v>12747.6258</v>
      </c>
      <c r="I188" s="57">
        <f t="shared" si="16"/>
        <v>76485.754799999995</v>
      </c>
      <c r="J188" s="41"/>
    </row>
    <row r="189" spans="1:10" ht="11.25" customHeight="1" outlineLevel="1">
      <c r="A189" s="3" t="s">
        <v>455</v>
      </c>
      <c r="B189" s="2" t="s">
        <v>101</v>
      </c>
      <c r="C189" s="3" t="s">
        <v>35</v>
      </c>
      <c r="D189" s="4">
        <v>8</v>
      </c>
      <c r="E189" s="5">
        <v>273</v>
      </c>
      <c r="F189" s="5">
        <f t="shared" si="13"/>
        <v>313.95</v>
      </c>
      <c r="G189" s="36">
        <f t="shared" si="14"/>
        <v>2511.6</v>
      </c>
      <c r="H189" s="36">
        <f t="shared" si="15"/>
        <v>502.32</v>
      </c>
      <c r="I189" s="57">
        <f t="shared" si="16"/>
        <v>3013.9199999999996</v>
      </c>
      <c r="J189" s="41"/>
    </row>
    <row r="190" spans="1:10" ht="11.25" customHeight="1" outlineLevel="1">
      <c r="A190" s="3" t="s">
        <v>456</v>
      </c>
      <c r="B190" s="2" t="s">
        <v>102</v>
      </c>
      <c r="C190" s="3" t="s">
        <v>35</v>
      </c>
      <c r="D190" s="4">
        <v>38</v>
      </c>
      <c r="E190" s="5">
        <v>10.98</v>
      </c>
      <c r="F190" s="5">
        <f t="shared" si="13"/>
        <v>12.626999999999999</v>
      </c>
      <c r="G190" s="36">
        <f t="shared" si="14"/>
        <v>479.82599999999996</v>
      </c>
      <c r="H190" s="36">
        <f t="shared" si="15"/>
        <v>95.965199999999996</v>
      </c>
      <c r="I190" s="57">
        <f t="shared" si="16"/>
        <v>575.79119999999989</v>
      </c>
      <c r="J190" s="41"/>
    </row>
    <row r="191" spans="1:10" ht="11.25" customHeight="1" outlineLevel="1">
      <c r="A191" s="3" t="s">
        <v>457</v>
      </c>
      <c r="B191" s="2" t="s">
        <v>103</v>
      </c>
      <c r="C191" s="3" t="s">
        <v>35</v>
      </c>
      <c r="D191" s="4">
        <v>12</v>
      </c>
      <c r="E191" s="5">
        <v>200.86</v>
      </c>
      <c r="F191" s="5">
        <f t="shared" si="13"/>
        <v>230.989</v>
      </c>
      <c r="G191" s="36">
        <f t="shared" si="14"/>
        <v>2771.8679999999999</v>
      </c>
      <c r="H191" s="36">
        <f t="shared" si="15"/>
        <v>554.37360000000001</v>
      </c>
      <c r="I191" s="57">
        <f t="shared" si="16"/>
        <v>3326.2415999999998</v>
      </c>
      <c r="J191" s="41"/>
    </row>
    <row r="192" spans="1:10" ht="11.25" customHeight="1" outlineLevel="1">
      <c r="A192" s="3" t="s">
        <v>458</v>
      </c>
      <c r="B192" s="2" t="s">
        <v>104</v>
      </c>
      <c r="C192" s="3" t="s">
        <v>35</v>
      </c>
      <c r="D192" s="4">
        <v>53</v>
      </c>
      <c r="E192" s="5">
        <v>23.74</v>
      </c>
      <c r="F192" s="5">
        <f t="shared" si="13"/>
        <v>27.300999999999995</v>
      </c>
      <c r="G192" s="36">
        <f t="shared" si="14"/>
        <v>1446.9529999999997</v>
      </c>
      <c r="H192" s="36">
        <f t="shared" si="15"/>
        <v>289.39059999999995</v>
      </c>
      <c r="I192" s="57">
        <f t="shared" si="16"/>
        <v>1736.3435999999997</v>
      </c>
      <c r="J192" s="41"/>
    </row>
    <row r="193" spans="1:10" ht="11.25" customHeight="1" outlineLevel="1">
      <c r="A193" s="3" t="s">
        <v>460</v>
      </c>
      <c r="B193" s="2" t="s">
        <v>459</v>
      </c>
      <c r="C193" s="3" t="s">
        <v>35</v>
      </c>
      <c r="D193" s="4">
        <v>2</v>
      </c>
      <c r="E193" s="5">
        <v>20.83</v>
      </c>
      <c r="F193" s="5">
        <f t="shared" si="13"/>
        <v>23.954499999999996</v>
      </c>
      <c r="G193" s="36">
        <f t="shared" si="14"/>
        <v>47.908999999999992</v>
      </c>
      <c r="H193" s="36">
        <f t="shared" si="15"/>
        <v>9.5817999999999994</v>
      </c>
      <c r="I193" s="57">
        <f t="shared" si="16"/>
        <v>57.490799999999986</v>
      </c>
      <c r="J193" s="41"/>
    </row>
    <row r="194" spans="1:10" ht="11.25" customHeight="1" outlineLevel="1">
      <c r="A194" s="3" t="s">
        <v>461</v>
      </c>
      <c r="B194" s="2" t="s">
        <v>106</v>
      </c>
      <c r="C194" s="3" t="s">
        <v>35</v>
      </c>
      <c r="D194" s="4">
        <v>1</v>
      </c>
      <c r="E194" s="5">
        <v>309.08999999999997</v>
      </c>
      <c r="F194" s="5">
        <f t="shared" si="13"/>
        <v>355.45349999999996</v>
      </c>
      <c r="G194" s="36">
        <f t="shared" si="14"/>
        <v>355.45349999999996</v>
      </c>
      <c r="H194" s="36">
        <f t="shared" si="15"/>
        <v>71.090699999999998</v>
      </c>
      <c r="I194" s="57">
        <f t="shared" si="16"/>
        <v>426.54419999999993</v>
      </c>
      <c r="J194" s="41"/>
    </row>
    <row r="195" spans="1:10" ht="11.25" customHeight="1" outlineLevel="1">
      <c r="A195" s="3" t="s">
        <v>462</v>
      </c>
      <c r="B195" s="2" t="s">
        <v>107</v>
      </c>
      <c r="C195" s="3" t="s">
        <v>35</v>
      </c>
      <c r="D195" s="4">
        <v>1</v>
      </c>
      <c r="E195" s="5">
        <v>955.5</v>
      </c>
      <c r="F195" s="5">
        <f t="shared" si="13"/>
        <v>1098.8249999999998</v>
      </c>
      <c r="G195" s="36">
        <f t="shared" si="14"/>
        <v>1098.8249999999998</v>
      </c>
      <c r="H195" s="36">
        <f t="shared" si="15"/>
        <v>219.76499999999999</v>
      </c>
      <c r="I195" s="57">
        <f t="shared" si="16"/>
        <v>1318.5899999999997</v>
      </c>
      <c r="J195" s="41"/>
    </row>
    <row r="196" spans="1:10" ht="11.25" customHeight="1" outlineLevel="1">
      <c r="A196" s="3" t="s">
        <v>463</v>
      </c>
      <c r="B196" s="2" t="s">
        <v>108</v>
      </c>
      <c r="C196" s="3" t="s">
        <v>35</v>
      </c>
      <c r="D196" s="4">
        <v>2</v>
      </c>
      <c r="E196" s="5">
        <v>255.94</v>
      </c>
      <c r="F196" s="5">
        <f t="shared" si="13"/>
        <v>294.33099999999996</v>
      </c>
      <c r="G196" s="36">
        <f t="shared" si="14"/>
        <v>588.66199999999992</v>
      </c>
      <c r="H196" s="36">
        <f t="shared" si="15"/>
        <v>117.73239999999998</v>
      </c>
      <c r="I196" s="57">
        <f t="shared" si="16"/>
        <v>706.39439999999991</v>
      </c>
      <c r="J196" s="41"/>
    </row>
    <row r="197" spans="1:10" ht="11.25" customHeight="1" outlineLevel="1">
      <c r="A197" s="3" t="s">
        <v>464</v>
      </c>
      <c r="B197" s="2" t="s">
        <v>105</v>
      </c>
      <c r="C197" s="3" t="s">
        <v>35</v>
      </c>
      <c r="D197" s="4">
        <v>10</v>
      </c>
      <c r="E197" s="5">
        <v>426.56</v>
      </c>
      <c r="F197" s="5">
        <f t="shared" si="13"/>
        <v>490.54399999999998</v>
      </c>
      <c r="G197" s="36">
        <f t="shared" si="14"/>
        <v>4905.4399999999996</v>
      </c>
      <c r="H197" s="36">
        <f t="shared" si="15"/>
        <v>981.08799999999997</v>
      </c>
      <c r="I197" s="57">
        <f t="shared" si="16"/>
        <v>5886.5279999999993</v>
      </c>
      <c r="J197" s="41"/>
    </row>
    <row r="198" spans="1:10" ht="11.25" customHeight="1" outlineLevel="1">
      <c r="A198" s="3" t="s">
        <v>465</v>
      </c>
      <c r="B198" s="2" t="s">
        <v>109</v>
      </c>
      <c r="C198" s="3" t="s">
        <v>35</v>
      </c>
      <c r="D198" s="4">
        <v>1</v>
      </c>
      <c r="E198" s="5">
        <v>255.94</v>
      </c>
      <c r="F198" s="5">
        <f t="shared" si="13"/>
        <v>294.33099999999996</v>
      </c>
      <c r="G198" s="36">
        <f t="shared" si="14"/>
        <v>294.33099999999996</v>
      </c>
      <c r="H198" s="36">
        <f t="shared" si="15"/>
        <v>58.866199999999992</v>
      </c>
      <c r="I198" s="57">
        <f t="shared" si="16"/>
        <v>353.19719999999995</v>
      </c>
      <c r="J198" s="41"/>
    </row>
    <row r="199" spans="1:10" ht="11.25" customHeight="1" outlineLevel="1">
      <c r="A199" s="3" t="s">
        <v>466</v>
      </c>
      <c r="B199" s="2" t="s">
        <v>110</v>
      </c>
      <c r="C199" s="3" t="s">
        <v>35</v>
      </c>
      <c r="D199" s="4">
        <v>20</v>
      </c>
      <c r="E199" s="5">
        <v>37.54</v>
      </c>
      <c r="F199" s="5">
        <f t="shared" si="13"/>
        <v>43.170999999999992</v>
      </c>
      <c r="G199" s="36">
        <f t="shared" si="14"/>
        <v>863.41999999999985</v>
      </c>
      <c r="H199" s="36">
        <f t="shared" si="15"/>
        <v>172.68399999999997</v>
      </c>
      <c r="I199" s="57">
        <f t="shared" si="16"/>
        <v>1036.1039999999998</v>
      </c>
      <c r="J199" s="41"/>
    </row>
    <row r="200" spans="1:10" ht="11.25" customHeight="1" outlineLevel="1">
      <c r="A200" s="3" t="s">
        <v>467</v>
      </c>
      <c r="B200" s="2" t="s">
        <v>111</v>
      </c>
      <c r="C200" s="3" t="s">
        <v>35</v>
      </c>
      <c r="D200" s="4">
        <v>3</v>
      </c>
      <c r="E200" s="5">
        <v>38.5</v>
      </c>
      <c r="F200" s="5">
        <f t="shared" si="13"/>
        <v>44.274999999999999</v>
      </c>
      <c r="G200" s="36">
        <f t="shared" si="14"/>
        <v>132.82499999999999</v>
      </c>
      <c r="H200" s="36">
        <f t="shared" si="15"/>
        <v>26.564999999999998</v>
      </c>
      <c r="I200" s="57">
        <f t="shared" si="16"/>
        <v>159.38999999999999</v>
      </c>
      <c r="J200" s="41"/>
    </row>
    <row r="201" spans="1:10" ht="11.25" customHeight="1" outlineLevel="1">
      <c r="A201" s="3" t="s">
        <v>469</v>
      </c>
      <c r="B201" s="2" t="s">
        <v>468</v>
      </c>
      <c r="C201" s="3" t="s">
        <v>35</v>
      </c>
      <c r="D201" s="4">
        <v>330</v>
      </c>
      <c r="E201" s="5">
        <v>6.38</v>
      </c>
      <c r="F201" s="5">
        <f t="shared" si="13"/>
        <v>7.3369999999999997</v>
      </c>
      <c r="G201" s="36">
        <f t="shared" si="14"/>
        <v>2421.21</v>
      </c>
      <c r="H201" s="36">
        <f t="shared" si="15"/>
        <v>484.24200000000002</v>
      </c>
      <c r="I201" s="57">
        <f t="shared" si="16"/>
        <v>2905.4519999999998</v>
      </c>
      <c r="J201" s="41"/>
    </row>
    <row r="202" spans="1:10" ht="11.25" customHeight="1" outlineLevel="1">
      <c r="A202" s="3" t="s">
        <v>470</v>
      </c>
      <c r="B202" s="2" t="s">
        <v>112</v>
      </c>
      <c r="C202" s="3" t="s">
        <v>35</v>
      </c>
      <c r="D202" s="4">
        <v>1</v>
      </c>
      <c r="E202" s="5">
        <v>273</v>
      </c>
      <c r="F202" s="5">
        <f t="shared" si="13"/>
        <v>313.95</v>
      </c>
      <c r="G202" s="36">
        <f t="shared" si="14"/>
        <v>313.95</v>
      </c>
      <c r="H202" s="36">
        <f t="shared" si="15"/>
        <v>62.79</v>
      </c>
      <c r="I202" s="57">
        <f t="shared" si="16"/>
        <v>376.73999999999995</v>
      </c>
      <c r="J202" s="41"/>
    </row>
    <row r="203" spans="1:10" ht="11.25" customHeight="1" outlineLevel="1">
      <c r="A203" s="3" t="s">
        <v>471</v>
      </c>
      <c r="B203" s="2" t="s">
        <v>113</v>
      </c>
      <c r="C203" s="3" t="s">
        <v>35</v>
      </c>
      <c r="D203" s="4">
        <v>1</v>
      </c>
      <c r="E203" s="5">
        <v>86.4</v>
      </c>
      <c r="F203" s="5">
        <f t="shared" si="13"/>
        <v>99.36</v>
      </c>
      <c r="G203" s="36">
        <f t="shared" si="14"/>
        <v>99.36</v>
      </c>
      <c r="H203" s="36">
        <f t="shared" si="15"/>
        <v>19.872</v>
      </c>
      <c r="I203" s="57">
        <f t="shared" si="16"/>
        <v>119.232</v>
      </c>
      <c r="J203" s="41"/>
    </row>
    <row r="204" spans="1:10" ht="11.25" customHeight="1" outlineLevel="1">
      <c r="A204" s="3" t="s">
        <v>472</v>
      </c>
      <c r="B204" s="2" t="s">
        <v>114</v>
      </c>
      <c r="C204" s="3" t="s">
        <v>35</v>
      </c>
      <c r="D204" s="4">
        <v>8</v>
      </c>
      <c r="E204" s="5">
        <v>3.29</v>
      </c>
      <c r="F204" s="5">
        <f t="shared" si="13"/>
        <v>3.7834999999999996</v>
      </c>
      <c r="G204" s="36">
        <f t="shared" si="14"/>
        <v>30.267999999999997</v>
      </c>
      <c r="H204" s="36">
        <f t="shared" si="15"/>
        <v>6.0535999999999994</v>
      </c>
      <c r="I204" s="57">
        <f t="shared" si="16"/>
        <v>36.321599999999997</v>
      </c>
      <c r="J204" s="41"/>
    </row>
    <row r="205" spans="1:10" ht="11.25" customHeight="1" outlineLevel="1">
      <c r="A205" s="3" t="s">
        <v>473</v>
      </c>
      <c r="B205" s="2" t="s">
        <v>114</v>
      </c>
      <c r="C205" s="3" t="s">
        <v>35</v>
      </c>
      <c r="D205" s="4">
        <v>3</v>
      </c>
      <c r="E205" s="5">
        <v>9.9</v>
      </c>
      <c r="F205" s="5">
        <f t="shared" si="13"/>
        <v>11.385</v>
      </c>
      <c r="G205" s="36">
        <f t="shared" si="14"/>
        <v>34.155000000000001</v>
      </c>
      <c r="H205" s="36">
        <f t="shared" si="15"/>
        <v>6.8310000000000004</v>
      </c>
      <c r="I205" s="57">
        <f t="shared" si="16"/>
        <v>40.985999999999997</v>
      </c>
      <c r="J205" s="41"/>
    </row>
    <row r="206" spans="1:10" ht="11.25" customHeight="1" outlineLevel="1">
      <c r="A206" s="3" t="s">
        <v>474</v>
      </c>
      <c r="B206" s="2" t="s">
        <v>115</v>
      </c>
      <c r="C206" s="3" t="s">
        <v>35</v>
      </c>
      <c r="D206" s="4">
        <v>3</v>
      </c>
      <c r="E206" s="5">
        <v>77.09</v>
      </c>
      <c r="F206" s="5">
        <f t="shared" si="13"/>
        <v>88.653499999999994</v>
      </c>
      <c r="G206" s="36">
        <f t="shared" si="14"/>
        <v>265.96049999999997</v>
      </c>
      <c r="H206" s="36">
        <f t="shared" si="15"/>
        <v>53.192099999999996</v>
      </c>
      <c r="I206" s="57">
        <f t="shared" si="16"/>
        <v>319.15259999999995</v>
      </c>
      <c r="J206" s="41"/>
    </row>
    <row r="207" spans="1:10" ht="11.25" customHeight="1" outlineLevel="1">
      <c r="A207" s="3" t="s">
        <v>475</v>
      </c>
      <c r="B207" s="2" t="s">
        <v>116</v>
      </c>
      <c r="C207" s="3" t="s">
        <v>35</v>
      </c>
      <c r="D207" s="4">
        <v>4</v>
      </c>
      <c r="E207" s="5">
        <v>162.63</v>
      </c>
      <c r="F207" s="5">
        <f t="shared" si="13"/>
        <v>187.02449999999999</v>
      </c>
      <c r="G207" s="36">
        <f t="shared" si="14"/>
        <v>748.09799999999996</v>
      </c>
      <c r="H207" s="36">
        <f t="shared" si="15"/>
        <v>149.61959999999999</v>
      </c>
      <c r="I207" s="57">
        <f t="shared" si="16"/>
        <v>897.71759999999995</v>
      </c>
      <c r="J207" s="41"/>
    </row>
    <row r="208" spans="1:10" ht="11.25" customHeight="1" outlineLevel="1">
      <c r="A208" s="3" t="s">
        <v>476</v>
      </c>
      <c r="B208" s="2" t="s">
        <v>117</v>
      </c>
      <c r="C208" s="3" t="s">
        <v>35</v>
      </c>
      <c r="D208" s="4">
        <v>18</v>
      </c>
      <c r="E208" s="5">
        <v>152.16999999999999</v>
      </c>
      <c r="F208" s="5">
        <f t="shared" si="13"/>
        <v>174.99549999999996</v>
      </c>
      <c r="G208" s="36">
        <f t="shared" si="14"/>
        <v>3149.9189999999994</v>
      </c>
      <c r="H208" s="36">
        <f t="shared" si="15"/>
        <v>629.98379999999997</v>
      </c>
      <c r="I208" s="57">
        <f t="shared" si="16"/>
        <v>3779.9027999999989</v>
      </c>
      <c r="J208" s="41"/>
    </row>
    <row r="209" spans="1:10" ht="11.25" customHeight="1" outlineLevel="1">
      <c r="A209" s="3" t="s">
        <v>477</v>
      </c>
      <c r="B209" s="2" t="s">
        <v>118</v>
      </c>
      <c r="C209" s="3" t="s">
        <v>35</v>
      </c>
      <c r="D209" s="4">
        <v>14</v>
      </c>
      <c r="E209" s="5">
        <v>30</v>
      </c>
      <c r="F209" s="5">
        <f t="shared" si="13"/>
        <v>34.5</v>
      </c>
      <c r="G209" s="36">
        <f t="shared" si="14"/>
        <v>483</v>
      </c>
      <c r="H209" s="36">
        <f t="shared" si="15"/>
        <v>96.600000000000009</v>
      </c>
      <c r="I209" s="57">
        <f t="shared" si="16"/>
        <v>579.6</v>
      </c>
      <c r="J209" s="41"/>
    </row>
    <row r="210" spans="1:10" ht="11.25" customHeight="1" outlineLevel="1">
      <c r="A210" s="3" t="s">
        <v>478</v>
      </c>
      <c r="B210" s="2" t="s">
        <v>119</v>
      </c>
      <c r="C210" s="3" t="s">
        <v>35</v>
      </c>
      <c r="D210" s="4">
        <v>1</v>
      </c>
      <c r="E210" s="5">
        <v>462.38</v>
      </c>
      <c r="F210" s="5">
        <f t="shared" si="13"/>
        <v>531.73699999999997</v>
      </c>
      <c r="G210" s="36">
        <f t="shared" si="14"/>
        <v>531.73699999999997</v>
      </c>
      <c r="H210" s="36">
        <f t="shared" si="15"/>
        <v>106.34739999999999</v>
      </c>
      <c r="I210" s="57">
        <f t="shared" si="16"/>
        <v>638.08439999999996</v>
      </c>
      <c r="J210" s="41"/>
    </row>
    <row r="211" spans="1:10" ht="11.25" customHeight="1" outlineLevel="1">
      <c r="A211" s="3" t="s">
        <v>479</v>
      </c>
      <c r="B211" s="2" t="s">
        <v>120</v>
      </c>
      <c r="C211" s="3" t="s">
        <v>35</v>
      </c>
      <c r="D211" s="4">
        <v>150</v>
      </c>
      <c r="E211" s="5">
        <v>15.44</v>
      </c>
      <c r="F211" s="5">
        <f t="shared" si="13"/>
        <v>17.755999999999997</v>
      </c>
      <c r="G211" s="36">
        <f t="shared" si="14"/>
        <v>2663.3999999999996</v>
      </c>
      <c r="H211" s="36">
        <f t="shared" si="15"/>
        <v>532.67999999999995</v>
      </c>
      <c r="I211" s="57">
        <f t="shared" si="16"/>
        <v>3196.0799999999995</v>
      </c>
      <c r="J211" s="41"/>
    </row>
    <row r="212" spans="1:10" ht="11.25" customHeight="1" outlineLevel="1">
      <c r="A212" s="3" t="s">
        <v>480</v>
      </c>
      <c r="B212" s="2" t="s">
        <v>121</v>
      </c>
      <c r="C212" s="3" t="s">
        <v>35</v>
      </c>
      <c r="D212" s="4">
        <v>5</v>
      </c>
      <c r="E212" s="5">
        <v>262.64999999999998</v>
      </c>
      <c r="F212" s="5">
        <f t="shared" si="13"/>
        <v>302.04749999999996</v>
      </c>
      <c r="G212" s="36">
        <f t="shared" si="14"/>
        <v>1510.2374999999997</v>
      </c>
      <c r="H212" s="36">
        <f t="shared" si="15"/>
        <v>302.04749999999996</v>
      </c>
      <c r="I212" s="57">
        <f t="shared" si="16"/>
        <v>1812.2849999999996</v>
      </c>
      <c r="J212" s="41"/>
    </row>
    <row r="213" spans="1:10" ht="11.25" customHeight="1" outlineLevel="1">
      <c r="A213" s="3" t="s">
        <v>481</v>
      </c>
      <c r="B213" s="2" t="s">
        <v>122</v>
      </c>
      <c r="C213" s="3" t="s">
        <v>35</v>
      </c>
      <c r="D213" s="4">
        <v>3</v>
      </c>
      <c r="E213" s="5">
        <v>216</v>
      </c>
      <c r="F213" s="5">
        <f t="shared" si="13"/>
        <v>248.39999999999998</v>
      </c>
      <c r="G213" s="36">
        <f t="shared" si="14"/>
        <v>745.19999999999993</v>
      </c>
      <c r="H213" s="36">
        <f t="shared" si="15"/>
        <v>149.04</v>
      </c>
      <c r="I213" s="57">
        <f t="shared" si="16"/>
        <v>894.2399999999999</v>
      </c>
      <c r="J213" s="41"/>
    </row>
    <row r="214" spans="1:10" ht="11.25" customHeight="1" outlineLevel="1">
      <c r="A214" s="3" t="s">
        <v>482</v>
      </c>
      <c r="B214" s="2" t="s">
        <v>123</v>
      </c>
      <c r="C214" s="3" t="s">
        <v>35</v>
      </c>
      <c r="D214" s="4">
        <v>1</v>
      </c>
      <c r="E214" s="5">
        <v>364.79</v>
      </c>
      <c r="F214" s="5">
        <f t="shared" si="13"/>
        <v>419.50849999999997</v>
      </c>
      <c r="G214" s="36">
        <f t="shared" si="14"/>
        <v>419.50849999999997</v>
      </c>
      <c r="H214" s="36">
        <f t="shared" si="15"/>
        <v>83.901700000000005</v>
      </c>
      <c r="I214" s="57">
        <f t="shared" si="16"/>
        <v>503.41019999999992</v>
      </c>
      <c r="J214" s="41">
        <v>1253</v>
      </c>
    </row>
    <row r="215" spans="1:10" ht="11.25" customHeight="1" outlineLevel="1">
      <c r="A215" s="3" t="s">
        <v>483</v>
      </c>
      <c r="B215" s="2" t="s">
        <v>124</v>
      </c>
      <c r="C215" s="3" t="s">
        <v>35</v>
      </c>
      <c r="D215" s="4">
        <v>2</v>
      </c>
      <c r="E215" s="5">
        <v>172.5</v>
      </c>
      <c r="F215" s="5">
        <f t="shared" si="13"/>
        <v>198.37499999999997</v>
      </c>
      <c r="G215" s="36">
        <f t="shared" si="14"/>
        <v>396.74999999999994</v>
      </c>
      <c r="H215" s="36">
        <f t="shared" si="15"/>
        <v>79.349999999999994</v>
      </c>
      <c r="I215" s="57">
        <f t="shared" si="16"/>
        <v>476.09999999999991</v>
      </c>
      <c r="J215" s="41"/>
    </row>
    <row r="216" spans="1:10" ht="11.25" customHeight="1" outlineLevel="1">
      <c r="A216" s="3" t="s">
        <v>484</v>
      </c>
      <c r="B216" s="2" t="s">
        <v>125</v>
      </c>
      <c r="C216" s="3" t="s">
        <v>35</v>
      </c>
      <c r="D216" s="4">
        <v>6</v>
      </c>
      <c r="E216" s="5">
        <v>462.2</v>
      </c>
      <c r="F216" s="5">
        <f t="shared" si="13"/>
        <v>531.53</v>
      </c>
      <c r="G216" s="36">
        <f t="shared" si="14"/>
        <v>3189.18</v>
      </c>
      <c r="H216" s="36">
        <f t="shared" si="15"/>
        <v>637.83600000000001</v>
      </c>
      <c r="I216" s="57">
        <f t="shared" si="16"/>
        <v>3827.0159999999996</v>
      </c>
      <c r="J216" s="41">
        <v>1420</v>
      </c>
    </row>
    <row r="217" spans="1:10" ht="11.25" customHeight="1" outlineLevel="1">
      <c r="A217" s="3" t="s">
        <v>485</v>
      </c>
      <c r="B217" s="2" t="s">
        <v>126</v>
      </c>
      <c r="C217" s="3" t="s">
        <v>35</v>
      </c>
      <c r="D217" s="4">
        <v>4</v>
      </c>
      <c r="E217" s="5">
        <v>39.56</v>
      </c>
      <c r="F217" s="5">
        <f t="shared" si="13"/>
        <v>45.494</v>
      </c>
      <c r="G217" s="36">
        <f t="shared" si="14"/>
        <v>181.976</v>
      </c>
      <c r="H217" s="36">
        <f t="shared" si="15"/>
        <v>36.395200000000003</v>
      </c>
      <c r="I217" s="57">
        <f t="shared" si="16"/>
        <v>218.37119999999999</v>
      </c>
      <c r="J217" s="41">
        <v>250</v>
      </c>
    </row>
    <row r="218" spans="1:10" ht="11.25" customHeight="1" outlineLevel="1">
      <c r="A218" s="3" t="s">
        <v>486</v>
      </c>
      <c r="B218" s="2" t="s">
        <v>127</v>
      </c>
      <c r="C218" s="3" t="s">
        <v>35</v>
      </c>
      <c r="D218" s="4">
        <v>237</v>
      </c>
      <c r="E218" s="5">
        <v>123.97</v>
      </c>
      <c r="F218" s="5">
        <f t="shared" si="13"/>
        <v>142.56549999999999</v>
      </c>
      <c r="G218" s="36">
        <f t="shared" si="14"/>
        <v>33788.023499999996</v>
      </c>
      <c r="H218" s="36">
        <f t="shared" si="15"/>
        <v>6757.6046999999999</v>
      </c>
      <c r="I218" s="57">
        <f t="shared" si="16"/>
        <v>40545.628199999992</v>
      </c>
      <c r="J218" s="41">
        <v>817</v>
      </c>
    </row>
    <row r="219" spans="1:10" ht="11.25" customHeight="1" outlineLevel="1">
      <c r="A219" s="3" t="s">
        <v>487</v>
      </c>
      <c r="B219" s="2" t="s">
        <v>128</v>
      </c>
      <c r="C219" s="3" t="s">
        <v>35</v>
      </c>
      <c r="D219" s="4">
        <v>1</v>
      </c>
      <c r="E219" s="5">
        <v>41.52</v>
      </c>
      <c r="F219" s="5">
        <f t="shared" si="13"/>
        <v>47.747999999999998</v>
      </c>
      <c r="G219" s="36">
        <f t="shared" si="14"/>
        <v>47.747999999999998</v>
      </c>
      <c r="H219" s="36">
        <f t="shared" si="15"/>
        <v>9.5495999999999999</v>
      </c>
      <c r="I219" s="57">
        <f t="shared" si="16"/>
        <v>57.297599999999996</v>
      </c>
      <c r="J219" s="41"/>
    </row>
    <row r="220" spans="1:10" ht="11.25" customHeight="1" outlineLevel="1">
      <c r="A220" s="3" t="s">
        <v>488</v>
      </c>
      <c r="B220" s="2" t="s">
        <v>129</v>
      </c>
      <c r="C220" s="3" t="s">
        <v>35</v>
      </c>
      <c r="D220" s="4">
        <v>22</v>
      </c>
      <c r="E220" s="5">
        <v>221.81</v>
      </c>
      <c r="F220" s="5">
        <f t="shared" si="13"/>
        <v>255.08149999999998</v>
      </c>
      <c r="G220" s="36">
        <f t="shared" si="14"/>
        <v>5611.7929999999997</v>
      </c>
      <c r="H220" s="36">
        <f t="shared" si="15"/>
        <v>1122.3586</v>
      </c>
      <c r="I220" s="57">
        <f t="shared" si="16"/>
        <v>6734.1515999999992</v>
      </c>
      <c r="J220" s="41"/>
    </row>
    <row r="221" spans="1:10" ht="11.25" customHeight="1" outlineLevel="1">
      <c r="A221" s="3" t="s">
        <v>489</v>
      </c>
      <c r="B221" s="2" t="s">
        <v>130</v>
      </c>
      <c r="C221" s="3" t="s">
        <v>35</v>
      </c>
      <c r="D221" s="4">
        <v>2</v>
      </c>
      <c r="E221" s="5">
        <v>201.37</v>
      </c>
      <c r="F221" s="5">
        <f t="shared" si="13"/>
        <v>231.57549999999998</v>
      </c>
      <c r="G221" s="36">
        <f t="shared" si="14"/>
        <v>463.15099999999995</v>
      </c>
      <c r="H221" s="36">
        <f t="shared" si="15"/>
        <v>92.630200000000002</v>
      </c>
      <c r="I221" s="57">
        <f t="shared" si="16"/>
        <v>555.7811999999999</v>
      </c>
      <c r="J221" s="41">
        <v>334</v>
      </c>
    </row>
    <row r="222" spans="1:10" ht="11.25" customHeight="1" outlineLevel="1">
      <c r="A222" s="3" t="s">
        <v>490</v>
      </c>
      <c r="B222" s="2" t="s">
        <v>131</v>
      </c>
      <c r="C222" s="3" t="s">
        <v>35</v>
      </c>
      <c r="D222" s="4">
        <v>1</v>
      </c>
      <c r="E222" s="5">
        <v>817.46</v>
      </c>
      <c r="F222" s="5">
        <f t="shared" si="13"/>
        <v>940.07899999999995</v>
      </c>
      <c r="G222" s="36">
        <f t="shared" si="14"/>
        <v>940.07899999999995</v>
      </c>
      <c r="H222" s="36">
        <f t="shared" si="15"/>
        <v>188.01580000000001</v>
      </c>
      <c r="I222" s="57">
        <f t="shared" si="16"/>
        <v>1128.0947999999999</v>
      </c>
      <c r="J222" s="41"/>
    </row>
    <row r="223" spans="1:10" ht="11.25" customHeight="1" outlineLevel="1">
      <c r="A223" s="3" t="s">
        <v>491</v>
      </c>
      <c r="B223" s="2" t="s">
        <v>132</v>
      </c>
      <c r="C223" s="3" t="s">
        <v>35</v>
      </c>
      <c r="D223" s="4">
        <v>5</v>
      </c>
      <c r="E223" s="5">
        <v>131.32</v>
      </c>
      <c r="F223" s="5">
        <f t="shared" ref="F223:F286" si="17">E223*1.15</f>
        <v>151.01799999999997</v>
      </c>
      <c r="G223" s="36">
        <f t="shared" ref="G223:G286" si="18">F223*D223</f>
        <v>755.08999999999992</v>
      </c>
      <c r="H223" s="36">
        <f t="shared" ref="H223:H274" si="19">G223*0.2</f>
        <v>151.018</v>
      </c>
      <c r="I223" s="57">
        <f t="shared" ref="I223:I286" si="20">F223*D223*1.2</f>
        <v>906.10799999999983</v>
      </c>
      <c r="J223" s="41">
        <v>2300</v>
      </c>
    </row>
    <row r="224" spans="1:10" ht="11.25" customHeight="1" outlineLevel="1">
      <c r="A224" s="3" t="s">
        <v>492</v>
      </c>
      <c r="B224" s="2" t="s">
        <v>133</v>
      </c>
      <c r="C224" s="3" t="s">
        <v>35</v>
      </c>
      <c r="D224" s="4">
        <v>1</v>
      </c>
      <c r="E224" s="5">
        <v>34.31</v>
      </c>
      <c r="F224" s="5">
        <f t="shared" si="17"/>
        <v>39.456499999999998</v>
      </c>
      <c r="G224" s="36">
        <f t="shared" si="18"/>
        <v>39.456499999999998</v>
      </c>
      <c r="H224" s="36">
        <f t="shared" si="19"/>
        <v>7.8913000000000002</v>
      </c>
      <c r="I224" s="57">
        <f t="shared" si="20"/>
        <v>47.347799999999999</v>
      </c>
      <c r="J224" s="41"/>
    </row>
    <row r="225" spans="1:10" ht="11.25" customHeight="1" outlineLevel="1">
      <c r="A225" s="3" t="s">
        <v>493</v>
      </c>
      <c r="B225" s="2" t="s">
        <v>133</v>
      </c>
      <c r="C225" s="3" t="s">
        <v>35</v>
      </c>
      <c r="D225" s="4">
        <v>3</v>
      </c>
      <c r="E225" s="5">
        <v>5.92</v>
      </c>
      <c r="F225" s="5">
        <f t="shared" si="17"/>
        <v>6.8079999999999998</v>
      </c>
      <c r="G225" s="36">
        <f t="shared" si="18"/>
        <v>20.423999999999999</v>
      </c>
      <c r="H225" s="36">
        <f t="shared" si="19"/>
        <v>4.0848000000000004</v>
      </c>
      <c r="I225" s="57">
        <f t="shared" si="20"/>
        <v>24.508799999999997</v>
      </c>
      <c r="J225" s="41"/>
    </row>
    <row r="226" spans="1:10" ht="11.25" customHeight="1" outlineLevel="1">
      <c r="A226" s="3" t="s">
        <v>494</v>
      </c>
      <c r="B226" s="2" t="s">
        <v>133</v>
      </c>
      <c r="C226" s="3" t="s">
        <v>35</v>
      </c>
      <c r="D226" s="4">
        <v>1</v>
      </c>
      <c r="E226" s="5">
        <v>8.3800000000000008</v>
      </c>
      <c r="F226" s="5">
        <f t="shared" si="17"/>
        <v>9.6370000000000005</v>
      </c>
      <c r="G226" s="36">
        <f t="shared" si="18"/>
        <v>9.6370000000000005</v>
      </c>
      <c r="H226" s="36">
        <f t="shared" si="19"/>
        <v>1.9274000000000002</v>
      </c>
      <c r="I226" s="57">
        <f t="shared" si="20"/>
        <v>11.564400000000001</v>
      </c>
      <c r="J226" s="41"/>
    </row>
    <row r="227" spans="1:10" ht="11.25" customHeight="1" outlineLevel="1">
      <c r="A227" s="3" t="s">
        <v>495</v>
      </c>
      <c r="B227" s="2" t="s">
        <v>134</v>
      </c>
      <c r="C227" s="3" t="s">
        <v>35</v>
      </c>
      <c r="D227" s="4">
        <v>10</v>
      </c>
      <c r="E227" s="5">
        <v>693.31</v>
      </c>
      <c r="F227" s="5">
        <f t="shared" si="17"/>
        <v>797.30649999999991</v>
      </c>
      <c r="G227" s="36">
        <f t="shared" si="18"/>
        <v>7973.0649999999987</v>
      </c>
      <c r="H227" s="36">
        <f t="shared" si="19"/>
        <v>1594.6129999999998</v>
      </c>
      <c r="I227" s="57">
        <f t="shared" si="20"/>
        <v>9567.6779999999981</v>
      </c>
      <c r="J227" s="41">
        <v>2185</v>
      </c>
    </row>
    <row r="228" spans="1:10" ht="11.25" customHeight="1" outlineLevel="1">
      <c r="A228" s="3" t="s">
        <v>496</v>
      </c>
      <c r="B228" s="2" t="s">
        <v>135</v>
      </c>
      <c r="C228" s="3" t="s">
        <v>35</v>
      </c>
      <c r="D228" s="4">
        <v>3</v>
      </c>
      <c r="E228" s="5">
        <v>287.58999999999997</v>
      </c>
      <c r="F228" s="5">
        <f t="shared" si="17"/>
        <v>330.72849999999994</v>
      </c>
      <c r="G228" s="36">
        <f t="shared" si="18"/>
        <v>992.18549999999982</v>
      </c>
      <c r="H228" s="36">
        <f t="shared" si="19"/>
        <v>198.43709999999999</v>
      </c>
      <c r="I228" s="57">
        <f t="shared" si="20"/>
        <v>1190.6225999999997</v>
      </c>
      <c r="J228" s="41">
        <v>1250</v>
      </c>
    </row>
    <row r="229" spans="1:10" ht="11.25" customHeight="1" outlineLevel="1">
      <c r="A229" s="3" t="s">
        <v>498</v>
      </c>
      <c r="B229" s="2" t="s">
        <v>497</v>
      </c>
      <c r="C229" s="3" t="s">
        <v>35</v>
      </c>
      <c r="D229" s="4">
        <v>16</v>
      </c>
      <c r="E229" s="5">
        <v>82.68</v>
      </c>
      <c r="F229" s="5">
        <f t="shared" si="17"/>
        <v>95.081999999999994</v>
      </c>
      <c r="G229" s="36">
        <f t="shared" si="18"/>
        <v>1521.3119999999999</v>
      </c>
      <c r="H229" s="36">
        <f t="shared" si="19"/>
        <v>304.26240000000001</v>
      </c>
      <c r="I229" s="57">
        <f t="shared" si="20"/>
        <v>1825.5743999999997</v>
      </c>
      <c r="J229" s="41"/>
    </row>
    <row r="230" spans="1:10" ht="11.25" customHeight="1" outlineLevel="1">
      <c r="A230" s="3" t="s">
        <v>499</v>
      </c>
      <c r="B230" s="2" t="s">
        <v>137</v>
      </c>
      <c r="C230" s="3" t="s">
        <v>35</v>
      </c>
      <c r="D230" s="4">
        <v>2</v>
      </c>
      <c r="E230" s="5">
        <v>4.0999999999999996</v>
      </c>
      <c r="F230" s="5">
        <f t="shared" si="17"/>
        <v>4.714999999999999</v>
      </c>
      <c r="G230" s="36">
        <f t="shared" si="18"/>
        <v>9.4299999999999979</v>
      </c>
      <c r="H230" s="36">
        <f t="shared" si="19"/>
        <v>1.8859999999999997</v>
      </c>
      <c r="I230" s="57">
        <f t="shared" si="20"/>
        <v>11.315999999999997</v>
      </c>
      <c r="J230" s="41"/>
    </row>
    <row r="231" spans="1:10" ht="11.25" customHeight="1" outlineLevel="1">
      <c r="A231" s="3" t="s">
        <v>500</v>
      </c>
      <c r="B231" s="2" t="s">
        <v>138</v>
      </c>
      <c r="C231" s="3" t="s">
        <v>35</v>
      </c>
      <c r="D231" s="4">
        <v>3</v>
      </c>
      <c r="E231" s="5">
        <v>614.25</v>
      </c>
      <c r="F231" s="5">
        <f t="shared" si="17"/>
        <v>706.38749999999993</v>
      </c>
      <c r="G231" s="36">
        <f t="shared" si="18"/>
        <v>2119.1624999999999</v>
      </c>
      <c r="H231" s="36">
        <f t="shared" si="19"/>
        <v>423.83249999999998</v>
      </c>
      <c r="I231" s="57">
        <f t="shared" si="20"/>
        <v>2542.9949999999999</v>
      </c>
      <c r="J231" s="41"/>
    </row>
    <row r="232" spans="1:10" ht="11.25" customHeight="1" outlineLevel="1">
      <c r="A232" s="3" t="s">
        <v>501</v>
      </c>
      <c r="B232" s="2" t="s">
        <v>139</v>
      </c>
      <c r="C232" s="3" t="s">
        <v>35</v>
      </c>
      <c r="D232" s="4">
        <v>1</v>
      </c>
      <c r="E232" s="5">
        <v>488.96</v>
      </c>
      <c r="F232" s="5">
        <f t="shared" si="17"/>
        <v>562.30399999999997</v>
      </c>
      <c r="G232" s="36">
        <f t="shared" si="18"/>
        <v>562.30399999999997</v>
      </c>
      <c r="H232" s="36">
        <f t="shared" si="19"/>
        <v>112.46080000000001</v>
      </c>
      <c r="I232" s="57">
        <f t="shared" si="20"/>
        <v>674.76479999999992</v>
      </c>
      <c r="J232" s="41"/>
    </row>
    <row r="233" spans="1:10" ht="11.25" customHeight="1" outlineLevel="1">
      <c r="A233" s="3" t="s">
        <v>502</v>
      </c>
      <c r="B233" s="2" t="s">
        <v>140</v>
      </c>
      <c r="C233" s="3" t="s">
        <v>35</v>
      </c>
      <c r="D233" s="4">
        <v>3</v>
      </c>
      <c r="E233" s="5">
        <v>0.01</v>
      </c>
      <c r="F233" s="5">
        <f t="shared" si="17"/>
        <v>1.15E-2</v>
      </c>
      <c r="G233" s="36">
        <f t="shared" si="18"/>
        <v>3.4500000000000003E-2</v>
      </c>
      <c r="H233" s="36">
        <f t="shared" si="19"/>
        <v>6.9000000000000008E-3</v>
      </c>
      <c r="I233" s="57">
        <f t="shared" si="20"/>
        <v>4.1399999999999999E-2</v>
      </c>
      <c r="J233" s="41">
        <v>953</v>
      </c>
    </row>
    <row r="234" spans="1:10" ht="11.25" customHeight="1" outlineLevel="1">
      <c r="A234" s="3" t="s">
        <v>503</v>
      </c>
      <c r="B234" s="2" t="s">
        <v>141</v>
      </c>
      <c r="C234" s="3" t="s">
        <v>35</v>
      </c>
      <c r="D234" s="4">
        <v>2</v>
      </c>
      <c r="E234" s="5">
        <v>120</v>
      </c>
      <c r="F234" s="5">
        <f t="shared" si="17"/>
        <v>138</v>
      </c>
      <c r="G234" s="36">
        <f t="shared" si="18"/>
        <v>276</v>
      </c>
      <c r="H234" s="36">
        <f t="shared" si="19"/>
        <v>55.2</v>
      </c>
      <c r="I234" s="57">
        <f t="shared" si="20"/>
        <v>331.2</v>
      </c>
      <c r="J234" s="41"/>
    </row>
    <row r="235" spans="1:10" ht="11.25" customHeight="1" outlineLevel="1">
      <c r="A235" s="3" t="s">
        <v>504</v>
      </c>
      <c r="B235" s="2" t="s">
        <v>142</v>
      </c>
      <c r="C235" s="3" t="s">
        <v>35</v>
      </c>
      <c r="D235" s="4">
        <v>1</v>
      </c>
      <c r="E235" s="5">
        <v>0.01</v>
      </c>
      <c r="F235" s="5">
        <f t="shared" si="17"/>
        <v>1.15E-2</v>
      </c>
      <c r="G235" s="36">
        <f t="shared" si="18"/>
        <v>1.15E-2</v>
      </c>
      <c r="H235" s="36">
        <f t="shared" si="19"/>
        <v>2.3E-3</v>
      </c>
      <c r="I235" s="57">
        <f t="shared" si="20"/>
        <v>1.38E-2</v>
      </c>
      <c r="J235" s="41"/>
    </row>
    <row r="236" spans="1:10" ht="11.25" customHeight="1" outlineLevel="1">
      <c r="A236" s="3" t="s">
        <v>505</v>
      </c>
      <c r="B236" s="2" t="s">
        <v>143</v>
      </c>
      <c r="C236" s="3" t="s">
        <v>35</v>
      </c>
      <c r="D236" s="4">
        <v>1</v>
      </c>
      <c r="E236" s="5">
        <v>2900.63</v>
      </c>
      <c r="F236" s="5">
        <f t="shared" si="17"/>
        <v>3335.7244999999998</v>
      </c>
      <c r="G236" s="36">
        <f t="shared" si="18"/>
        <v>3335.7244999999998</v>
      </c>
      <c r="H236" s="36">
        <f t="shared" si="19"/>
        <v>667.14490000000001</v>
      </c>
      <c r="I236" s="57">
        <f t="shared" si="20"/>
        <v>4002.8693999999996</v>
      </c>
      <c r="J236" s="41"/>
    </row>
    <row r="237" spans="1:10" ht="11.25" customHeight="1" outlineLevel="1">
      <c r="A237" s="3" t="s">
        <v>506</v>
      </c>
      <c r="B237" s="2" t="s">
        <v>144</v>
      </c>
      <c r="C237" s="3" t="s">
        <v>35</v>
      </c>
      <c r="D237" s="4">
        <v>2</v>
      </c>
      <c r="E237" s="5">
        <v>2218.13</v>
      </c>
      <c r="F237" s="5">
        <f t="shared" si="17"/>
        <v>2550.8494999999998</v>
      </c>
      <c r="G237" s="36">
        <f t="shared" si="18"/>
        <v>5101.6989999999996</v>
      </c>
      <c r="H237" s="36">
        <f t="shared" si="19"/>
        <v>1020.3398</v>
      </c>
      <c r="I237" s="57">
        <f t="shared" si="20"/>
        <v>6122.0387999999994</v>
      </c>
      <c r="J237" s="41"/>
    </row>
    <row r="238" spans="1:10" ht="11.25" customHeight="1" outlineLevel="1">
      <c r="A238" s="3" t="s">
        <v>507</v>
      </c>
      <c r="B238" s="2" t="s">
        <v>145</v>
      </c>
      <c r="C238" s="3" t="s">
        <v>35</v>
      </c>
      <c r="D238" s="4">
        <v>3</v>
      </c>
      <c r="E238" s="5">
        <v>0.01</v>
      </c>
      <c r="F238" s="5">
        <f t="shared" si="17"/>
        <v>1.15E-2</v>
      </c>
      <c r="G238" s="36">
        <f t="shared" si="18"/>
        <v>3.4500000000000003E-2</v>
      </c>
      <c r="H238" s="36">
        <f t="shared" si="19"/>
        <v>6.9000000000000008E-3</v>
      </c>
      <c r="I238" s="57">
        <f t="shared" si="20"/>
        <v>4.1399999999999999E-2</v>
      </c>
      <c r="J238" s="41"/>
    </row>
    <row r="239" spans="1:10" ht="11.25" customHeight="1" outlineLevel="1">
      <c r="A239" s="3" t="s">
        <v>508</v>
      </c>
      <c r="B239" s="2" t="s">
        <v>146</v>
      </c>
      <c r="C239" s="3" t="s">
        <v>35</v>
      </c>
      <c r="D239" s="4">
        <v>1</v>
      </c>
      <c r="E239" s="5">
        <v>8.4499999999999993</v>
      </c>
      <c r="F239" s="5">
        <f t="shared" si="17"/>
        <v>9.7174999999999976</v>
      </c>
      <c r="G239" s="36">
        <f t="shared" si="18"/>
        <v>9.7174999999999976</v>
      </c>
      <c r="H239" s="36">
        <f t="shared" si="19"/>
        <v>1.9434999999999996</v>
      </c>
      <c r="I239" s="57">
        <f t="shared" si="20"/>
        <v>11.660999999999996</v>
      </c>
      <c r="J239" s="41"/>
    </row>
    <row r="240" spans="1:10" ht="11.25" customHeight="1" outlineLevel="1">
      <c r="A240" s="3" t="s">
        <v>509</v>
      </c>
      <c r="B240" s="2" t="s">
        <v>147</v>
      </c>
      <c r="C240" s="3" t="s">
        <v>35</v>
      </c>
      <c r="D240" s="4">
        <v>12</v>
      </c>
      <c r="E240" s="5">
        <v>36.43</v>
      </c>
      <c r="F240" s="5">
        <f t="shared" si="17"/>
        <v>41.894499999999994</v>
      </c>
      <c r="G240" s="36">
        <f t="shared" si="18"/>
        <v>502.73399999999992</v>
      </c>
      <c r="H240" s="36">
        <f t="shared" si="19"/>
        <v>100.54679999999999</v>
      </c>
      <c r="I240" s="57">
        <f t="shared" si="20"/>
        <v>603.28079999999989</v>
      </c>
      <c r="J240" s="41"/>
    </row>
    <row r="241" spans="1:10" ht="11.25" customHeight="1" outlineLevel="1">
      <c r="A241" s="3" t="s">
        <v>510</v>
      </c>
      <c r="B241" s="2" t="s">
        <v>148</v>
      </c>
      <c r="C241" s="3" t="s">
        <v>35</v>
      </c>
      <c r="D241" s="4">
        <v>16</v>
      </c>
      <c r="E241" s="5">
        <v>71.66</v>
      </c>
      <c r="F241" s="5">
        <f t="shared" si="17"/>
        <v>82.408999999999992</v>
      </c>
      <c r="G241" s="36">
        <f t="shared" si="18"/>
        <v>1318.5439999999999</v>
      </c>
      <c r="H241" s="36">
        <f t="shared" si="19"/>
        <v>263.7088</v>
      </c>
      <c r="I241" s="57">
        <f t="shared" si="20"/>
        <v>1582.2527999999998</v>
      </c>
      <c r="J241" s="41"/>
    </row>
    <row r="242" spans="1:10" ht="11.25" customHeight="1" outlineLevel="1">
      <c r="A242" s="3" t="s">
        <v>511</v>
      </c>
      <c r="B242" s="2" t="s">
        <v>149</v>
      </c>
      <c r="C242" s="3" t="s">
        <v>35</v>
      </c>
      <c r="D242" s="4">
        <v>12</v>
      </c>
      <c r="E242" s="5">
        <v>61.43</v>
      </c>
      <c r="F242" s="5">
        <f t="shared" si="17"/>
        <v>70.644499999999994</v>
      </c>
      <c r="G242" s="36">
        <f t="shared" si="18"/>
        <v>847.73399999999992</v>
      </c>
      <c r="H242" s="36">
        <f t="shared" si="19"/>
        <v>169.54679999999999</v>
      </c>
      <c r="I242" s="57">
        <f t="shared" si="20"/>
        <v>1017.2807999999999</v>
      </c>
      <c r="J242" s="41"/>
    </row>
    <row r="243" spans="1:10" ht="11.25" customHeight="1" outlineLevel="1">
      <c r="A243" s="3" t="s">
        <v>512</v>
      </c>
      <c r="B243" s="2" t="s">
        <v>150</v>
      </c>
      <c r="C243" s="3" t="s">
        <v>35</v>
      </c>
      <c r="D243" s="4">
        <v>51</v>
      </c>
      <c r="E243" s="5">
        <v>85.37</v>
      </c>
      <c r="F243" s="5">
        <f t="shared" si="17"/>
        <v>98.1755</v>
      </c>
      <c r="G243" s="36">
        <f t="shared" si="18"/>
        <v>5006.9504999999999</v>
      </c>
      <c r="H243" s="36">
        <f t="shared" si="19"/>
        <v>1001.3901000000001</v>
      </c>
      <c r="I243" s="57">
        <f t="shared" si="20"/>
        <v>6008.3405999999995</v>
      </c>
      <c r="J243" s="41">
        <v>255</v>
      </c>
    </row>
    <row r="244" spans="1:10" ht="11.25" customHeight="1" outlineLevel="1">
      <c r="A244" s="3" t="s">
        <v>513</v>
      </c>
      <c r="B244" s="2" t="s">
        <v>151</v>
      </c>
      <c r="C244" s="3" t="s">
        <v>35</v>
      </c>
      <c r="D244" s="4">
        <v>1</v>
      </c>
      <c r="E244" s="5">
        <v>25</v>
      </c>
      <c r="F244" s="5">
        <f t="shared" si="17"/>
        <v>28.749999999999996</v>
      </c>
      <c r="G244" s="36">
        <f t="shared" si="18"/>
        <v>28.749999999999996</v>
      </c>
      <c r="H244" s="36">
        <f t="shared" si="19"/>
        <v>5.75</v>
      </c>
      <c r="I244" s="57">
        <f t="shared" si="20"/>
        <v>34.499999999999993</v>
      </c>
      <c r="J244" s="41"/>
    </row>
    <row r="245" spans="1:10" ht="11.25" customHeight="1" outlineLevel="1">
      <c r="A245" s="3" t="s">
        <v>514</v>
      </c>
      <c r="B245" s="2" t="s">
        <v>152</v>
      </c>
      <c r="C245" s="3" t="s">
        <v>35</v>
      </c>
      <c r="D245" s="4">
        <v>4</v>
      </c>
      <c r="E245" s="5">
        <v>56.55</v>
      </c>
      <c r="F245" s="5">
        <f t="shared" si="17"/>
        <v>65.032499999999985</v>
      </c>
      <c r="G245" s="36">
        <f t="shared" si="18"/>
        <v>260.12999999999994</v>
      </c>
      <c r="H245" s="36">
        <f t="shared" si="19"/>
        <v>52.025999999999989</v>
      </c>
      <c r="I245" s="57">
        <f t="shared" si="20"/>
        <v>312.15599999999989</v>
      </c>
      <c r="J245" s="41"/>
    </row>
    <row r="246" spans="1:10" ht="11.25" customHeight="1" outlineLevel="1">
      <c r="A246" s="3" t="s">
        <v>515</v>
      </c>
      <c r="B246" s="2" t="s">
        <v>153</v>
      </c>
      <c r="C246" s="3" t="s">
        <v>35</v>
      </c>
      <c r="D246" s="4">
        <v>57</v>
      </c>
      <c r="E246" s="5">
        <v>116.67</v>
      </c>
      <c r="F246" s="5">
        <f t="shared" si="17"/>
        <v>134.1705</v>
      </c>
      <c r="G246" s="36">
        <f t="shared" si="18"/>
        <v>7647.7184999999999</v>
      </c>
      <c r="H246" s="36">
        <f t="shared" si="19"/>
        <v>1529.5437000000002</v>
      </c>
      <c r="I246" s="57">
        <f t="shared" si="20"/>
        <v>9177.2621999999992</v>
      </c>
      <c r="J246" s="41"/>
    </row>
    <row r="247" spans="1:10" ht="11.25" customHeight="1" outlineLevel="1">
      <c r="A247" s="3" t="s">
        <v>516</v>
      </c>
      <c r="B247" s="2" t="s">
        <v>154</v>
      </c>
      <c r="C247" s="3" t="s">
        <v>35</v>
      </c>
      <c r="D247" s="4">
        <v>2898</v>
      </c>
      <c r="E247" s="5">
        <v>0.55000000000000004</v>
      </c>
      <c r="F247" s="5">
        <f t="shared" si="17"/>
        <v>0.63249999999999995</v>
      </c>
      <c r="G247" s="36">
        <f t="shared" si="18"/>
        <v>1832.9849999999999</v>
      </c>
      <c r="H247" s="36">
        <f t="shared" si="19"/>
        <v>366.59699999999998</v>
      </c>
      <c r="I247" s="57">
        <f t="shared" si="20"/>
        <v>2199.5819999999999</v>
      </c>
      <c r="J247" s="41"/>
    </row>
    <row r="248" spans="1:10" ht="11.25" customHeight="1" outlineLevel="1">
      <c r="A248" s="3" t="s">
        <v>517</v>
      </c>
      <c r="B248" s="2" t="s">
        <v>155</v>
      </c>
      <c r="C248" s="3" t="s">
        <v>35</v>
      </c>
      <c r="D248" s="4">
        <v>1500</v>
      </c>
      <c r="E248" s="5">
        <v>4.71</v>
      </c>
      <c r="F248" s="5">
        <f t="shared" si="17"/>
        <v>5.4164999999999992</v>
      </c>
      <c r="G248" s="36">
        <f t="shared" si="18"/>
        <v>8124.7499999999991</v>
      </c>
      <c r="H248" s="36">
        <f t="shared" si="19"/>
        <v>1624.9499999999998</v>
      </c>
      <c r="I248" s="57">
        <f t="shared" si="20"/>
        <v>9749.6999999999989</v>
      </c>
      <c r="J248" s="41"/>
    </row>
    <row r="249" spans="1:10" ht="11.25" customHeight="1" outlineLevel="1">
      <c r="A249" s="3" t="s">
        <v>518</v>
      </c>
      <c r="B249" s="2" t="s">
        <v>156</v>
      </c>
      <c r="C249" s="3" t="s">
        <v>35</v>
      </c>
      <c r="D249" s="4">
        <v>190</v>
      </c>
      <c r="E249" s="5">
        <v>63.81</v>
      </c>
      <c r="F249" s="5">
        <f t="shared" si="17"/>
        <v>73.381500000000003</v>
      </c>
      <c r="G249" s="36">
        <f t="shared" si="18"/>
        <v>13942.485000000001</v>
      </c>
      <c r="H249" s="36">
        <f t="shared" si="19"/>
        <v>2788.4970000000003</v>
      </c>
      <c r="I249" s="57">
        <f t="shared" si="20"/>
        <v>16730.982</v>
      </c>
      <c r="J249" s="41"/>
    </row>
    <row r="250" spans="1:10" ht="11.25" customHeight="1" outlineLevel="1">
      <c r="A250" s="3" t="s">
        <v>519</v>
      </c>
      <c r="B250" s="2" t="s">
        <v>157</v>
      </c>
      <c r="C250" s="3" t="s">
        <v>35</v>
      </c>
      <c r="D250" s="4">
        <v>735</v>
      </c>
      <c r="E250" s="5">
        <v>67.92</v>
      </c>
      <c r="F250" s="5">
        <f t="shared" si="17"/>
        <v>78.10799999999999</v>
      </c>
      <c r="G250" s="36">
        <f t="shared" si="18"/>
        <v>57409.37999999999</v>
      </c>
      <c r="H250" s="36">
        <f t="shared" si="19"/>
        <v>11481.875999999998</v>
      </c>
      <c r="I250" s="57">
        <f t="shared" si="20"/>
        <v>68891.255999999979</v>
      </c>
      <c r="J250" s="41"/>
    </row>
    <row r="251" spans="1:10" ht="11.25" customHeight="1" outlineLevel="1">
      <c r="A251" s="3" t="s">
        <v>520</v>
      </c>
      <c r="B251" s="2" t="s">
        <v>158</v>
      </c>
      <c r="C251" s="3" t="s">
        <v>35</v>
      </c>
      <c r="D251" s="4">
        <v>1</v>
      </c>
      <c r="E251" s="5">
        <v>783.27</v>
      </c>
      <c r="F251" s="5">
        <f t="shared" si="17"/>
        <v>900.76049999999987</v>
      </c>
      <c r="G251" s="36">
        <f t="shared" si="18"/>
        <v>900.76049999999987</v>
      </c>
      <c r="H251" s="36">
        <f t="shared" si="19"/>
        <v>180.15209999999999</v>
      </c>
      <c r="I251" s="57">
        <f t="shared" si="20"/>
        <v>1080.9125999999999</v>
      </c>
      <c r="J251" s="41"/>
    </row>
    <row r="252" spans="1:10" ht="11.25" customHeight="1" outlineLevel="1">
      <c r="A252" s="3" t="s">
        <v>521</v>
      </c>
      <c r="B252" s="2" t="s">
        <v>159</v>
      </c>
      <c r="C252" s="3" t="s">
        <v>35</v>
      </c>
      <c r="D252" s="4">
        <v>14</v>
      </c>
      <c r="E252" s="5">
        <v>57.5</v>
      </c>
      <c r="F252" s="5">
        <f t="shared" si="17"/>
        <v>66.125</v>
      </c>
      <c r="G252" s="36">
        <f t="shared" si="18"/>
        <v>925.75</v>
      </c>
      <c r="H252" s="36">
        <f t="shared" si="19"/>
        <v>185.15</v>
      </c>
      <c r="I252" s="57">
        <f t="shared" si="20"/>
        <v>1110.8999999999999</v>
      </c>
      <c r="J252" s="41"/>
    </row>
    <row r="253" spans="1:10" ht="11.25" customHeight="1" outlineLevel="1">
      <c r="A253" s="3" t="s">
        <v>522</v>
      </c>
      <c r="B253" s="2" t="s">
        <v>160</v>
      </c>
      <c r="C253" s="3" t="s">
        <v>35</v>
      </c>
      <c r="D253" s="4">
        <v>25</v>
      </c>
      <c r="E253" s="5">
        <v>77.63</v>
      </c>
      <c r="F253" s="5">
        <f t="shared" si="17"/>
        <v>89.274499999999989</v>
      </c>
      <c r="G253" s="36">
        <f t="shared" si="18"/>
        <v>2231.8624999999997</v>
      </c>
      <c r="H253" s="36">
        <f t="shared" si="19"/>
        <v>446.37249999999995</v>
      </c>
      <c r="I253" s="57">
        <f t="shared" si="20"/>
        <v>2678.2349999999997</v>
      </c>
      <c r="J253" s="41"/>
    </row>
    <row r="254" spans="1:10" ht="12.75" customHeight="1" outlineLevel="1">
      <c r="A254" s="3" t="s">
        <v>523</v>
      </c>
      <c r="B254" s="2" t="s">
        <v>161</v>
      </c>
      <c r="C254" s="3" t="s">
        <v>35</v>
      </c>
      <c r="D254" s="4">
        <v>1100</v>
      </c>
      <c r="E254" s="5">
        <v>82.65</v>
      </c>
      <c r="F254" s="5">
        <f t="shared" si="17"/>
        <v>95.047499999999999</v>
      </c>
      <c r="G254" s="36">
        <f t="shared" si="18"/>
        <v>104552.25</v>
      </c>
      <c r="H254" s="36">
        <f t="shared" si="19"/>
        <v>20910.45</v>
      </c>
      <c r="I254" s="57">
        <f t="shared" si="20"/>
        <v>125462.7</v>
      </c>
      <c r="J254" s="41"/>
    </row>
    <row r="255" spans="1:10" ht="12.75" customHeight="1" outlineLevel="1">
      <c r="A255" s="3" t="s">
        <v>524</v>
      </c>
      <c r="B255" s="2" t="s">
        <v>162</v>
      </c>
      <c r="C255" s="3" t="s">
        <v>35</v>
      </c>
      <c r="D255" s="4">
        <v>367</v>
      </c>
      <c r="E255" s="5">
        <v>3.4</v>
      </c>
      <c r="F255" s="5">
        <f t="shared" si="17"/>
        <v>3.9099999999999997</v>
      </c>
      <c r="G255" s="36">
        <f t="shared" si="18"/>
        <v>1434.9699999999998</v>
      </c>
      <c r="H255" s="36">
        <f t="shared" si="19"/>
        <v>286.99399999999997</v>
      </c>
      <c r="I255" s="57">
        <f t="shared" si="20"/>
        <v>1721.9639999999997</v>
      </c>
      <c r="J255" s="41"/>
    </row>
    <row r="256" spans="1:10" ht="12.75" customHeight="1" outlineLevel="1">
      <c r="A256" s="3" t="s">
        <v>525</v>
      </c>
      <c r="B256" s="2" t="s">
        <v>163</v>
      </c>
      <c r="C256" s="3" t="s">
        <v>35</v>
      </c>
      <c r="D256" s="4">
        <v>675</v>
      </c>
      <c r="E256" s="5">
        <v>3.78</v>
      </c>
      <c r="F256" s="5">
        <f t="shared" si="17"/>
        <v>4.3469999999999995</v>
      </c>
      <c r="G256" s="36">
        <f t="shared" si="18"/>
        <v>2934.2249999999999</v>
      </c>
      <c r="H256" s="36">
        <f t="shared" si="19"/>
        <v>586.84500000000003</v>
      </c>
      <c r="I256" s="57">
        <f t="shared" si="20"/>
        <v>3521.0699999999997</v>
      </c>
      <c r="J256" s="41"/>
    </row>
    <row r="257" spans="1:10" ht="12.75" customHeight="1" outlineLevel="1">
      <c r="A257" s="3" t="s">
        <v>526</v>
      </c>
      <c r="B257" s="2" t="s">
        <v>164</v>
      </c>
      <c r="C257" s="3" t="s">
        <v>35</v>
      </c>
      <c r="D257" s="4">
        <v>408</v>
      </c>
      <c r="E257" s="5">
        <v>3.78</v>
      </c>
      <c r="F257" s="5">
        <f t="shared" si="17"/>
        <v>4.3469999999999995</v>
      </c>
      <c r="G257" s="36">
        <f t="shared" si="18"/>
        <v>1773.5759999999998</v>
      </c>
      <c r="H257" s="36">
        <f t="shared" si="19"/>
        <v>354.71519999999998</v>
      </c>
      <c r="I257" s="57">
        <f t="shared" si="20"/>
        <v>2128.2911999999997</v>
      </c>
      <c r="J257" s="41"/>
    </row>
    <row r="258" spans="1:10" ht="12.75" customHeight="1" outlineLevel="1">
      <c r="A258" s="3" t="s">
        <v>527</v>
      </c>
      <c r="B258" s="2" t="s">
        <v>165</v>
      </c>
      <c r="C258" s="3" t="s">
        <v>35</v>
      </c>
      <c r="D258" s="4">
        <v>6847</v>
      </c>
      <c r="E258" s="5">
        <v>2.86</v>
      </c>
      <c r="F258" s="5">
        <f t="shared" si="17"/>
        <v>3.2889999999999997</v>
      </c>
      <c r="G258" s="36">
        <f t="shared" si="18"/>
        <v>22519.782999999999</v>
      </c>
      <c r="H258" s="36">
        <f t="shared" si="19"/>
        <v>4503.9566000000004</v>
      </c>
      <c r="I258" s="57">
        <f t="shared" si="20"/>
        <v>27023.739599999997</v>
      </c>
      <c r="J258" s="41"/>
    </row>
    <row r="259" spans="1:10" ht="12.75" customHeight="1" outlineLevel="1">
      <c r="A259" s="3" t="s">
        <v>528</v>
      </c>
      <c r="B259" s="2" t="s">
        <v>166</v>
      </c>
      <c r="C259" s="3" t="s">
        <v>35</v>
      </c>
      <c r="D259" s="4">
        <v>686</v>
      </c>
      <c r="E259" s="5">
        <v>16.3</v>
      </c>
      <c r="F259" s="5">
        <f t="shared" si="17"/>
        <v>18.745000000000001</v>
      </c>
      <c r="G259" s="36">
        <f t="shared" si="18"/>
        <v>12859.070000000002</v>
      </c>
      <c r="H259" s="36">
        <f t="shared" si="19"/>
        <v>2571.8140000000003</v>
      </c>
      <c r="I259" s="57">
        <f t="shared" si="20"/>
        <v>15430.884000000002</v>
      </c>
      <c r="J259" s="41"/>
    </row>
    <row r="260" spans="1:10" ht="12.75" customHeight="1" outlineLevel="1">
      <c r="A260" s="3" t="s">
        <v>529</v>
      </c>
      <c r="B260" s="2" t="s">
        <v>167</v>
      </c>
      <c r="C260" s="3" t="s">
        <v>35</v>
      </c>
      <c r="D260" s="4">
        <v>6</v>
      </c>
      <c r="E260" s="5">
        <v>23.17</v>
      </c>
      <c r="F260" s="5">
        <f t="shared" si="17"/>
        <v>26.645499999999998</v>
      </c>
      <c r="G260" s="36">
        <f t="shared" si="18"/>
        <v>159.87299999999999</v>
      </c>
      <c r="H260" s="36">
        <f t="shared" si="19"/>
        <v>31.974599999999999</v>
      </c>
      <c r="I260" s="57">
        <f t="shared" si="20"/>
        <v>191.84759999999997</v>
      </c>
      <c r="J260" s="41"/>
    </row>
    <row r="261" spans="1:10" ht="12.75" customHeight="1" outlineLevel="1">
      <c r="A261" s="3" t="s">
        <v>530</v>
      </c>
      <c r="B261" s="2" t="s">
        <v>168</v>
      </c>
      <c r="C261" s="3" t="s">
        <v>35</v>
      </c>
      <c r="D261" s="4">
        <v>388</v>
      </c>
      <c r="E261" s="5">
        <v>4.3499999999999996</v>
      </c>
      <c r="F261" s="5">
        <f t="shared" si="17"/>
        <v>5.0024999999999995</v>
      </c>
      <c r="G261" s="36">
        <f t="shared" si="18"/>
        <v>1940.9699999999998</v>
      </c>
      <c r="H261" s="36">
        <f t="shared" si="19"/>
        <v>388.19399999999996</v>
      </c>
      <c r="I261" s="57">
        <f t="shared" si="20"/>
        <v>2329.1639999999998</v>
      </c>
      <c r="J261" s="41"/>
    </row>
    <row r="262" spans="1:10" ht="12.75" customHeight="1" outlineLevel="1">
      <c r="A262" s="3" t="s">
        <v>531</v>
      </c>
      <c r="B262" s="2" t="s">
        <v>169</v>
      </c>
      <c r="C262" s="3" t="s">
        <v>35</v>
      </c>
      <c r="D262" s="4">
        <v>1051</v>
      </c>
      <c r="E262" s="5">
        <v>4.7300000000000004</v>
      </c>
      <c r="F262" s="5">
        <f t="shared" si="17"/>
        <v>5.4394999999999998</v>
      </c>
      <c r="G262" s="36">
        <f t="shared" si="18"/>
        <v>5716.9144999999999</v>
      </c>
      <c r="H262" s="36">
        <f t="shared" si="19"/>
        <v>1143.3829000000001</v>
      </c>
      <c r="I262" s="57">
        <f t="shared" si="20"/>
        <v>6860.2973999999995</v>
      </c>
      <c r="J262" s="41"/>
    </row>
    <row r="263" spans="1:10" ht="12.75" customHeight="1" outlineLevel="1">
      <c r="A263" s="3" t="s">
        <v>532</v>
      </c>
      <c r="B263" s="2" t="s">
        <v>170</v>
      </c>
      <c r="C263" s="3" t="s">
        <v>35</v>
      </c>
      <c r="D263" s="4">
        <v>329</v>
      </c>
      <c r="E263" s="5">
        <v>96.23</v>
      </c>
      <c r="F263" s="5">
        <f t="shared" si="17"/>
        <v>110.66449999999999</v>
      </c>
      <c r="G263" s="36">
        <f t="shared" si="18"/>
        <v>36408.620499999997</v>
      </c>
      <c r="H263" s="36">
        <f t="shared" si="19"/>
        <v>7281.7240999999995</v>
      </c>
      <c r="I263" s="57">
        <f t="shared" si="20"/>
        <v>43690.344599999997</v>
      </c>
      <c r="J263" s="41"/>
    </row>
    <row r="264" spans="1:10" ht="12.75" customHeight="1" outlineLevel="1">
      <c r="A264" s="3" t="s">
        <v>533</v>
      </c>
      <c r="B264" s="2" t="s">
        <v>171</v>
      </c>
      <c r="C264" s="3" t="s">
        <v>35</v>
      </c>
      <c r="D264" s="4">
        <v>13</v>
      </c>
      <c r="E264" s="5">
        <v>221.79</v>
      </c>
      <c r="F264" s="5">
        <f t="shared" si="17"/>
        <v>255.05849999999998</v>
      </c>
      <c r="G264" s="36">
        <f t="shared" si="18"/>
        <v>3315.7604999999999</v>
      </c>
      <c r="H264" s="36">
        <f t="shared" si="19"/>
        <v>663.15210000000002</v>
      </c>
      <c r="I264" s="57">
        <f t="shared" si="20"/>
        <v>3978.9125999999997</v>
      </c>
      <c r="J264" s="41"/>
    </row>
    <row r="265" spans="1:10" ht="12.75" customHeight="1" outlineLevel="1">
      <c r="A265" s="3" t="s">
        <v>534</v>
      </c>
      <c r="B265" s="2" t="s">
        <v>172</v>
      </c>
      <c r="C265" s="3" t="s">
        <v>35</v>
      </c>
      <c r="D265" s="4">
        <v>1</v>
      </c>
      <c r="E265" s="5">
        <v>1166.67</v>
      </c>
      <c r="F265" s="5">
        <f t="shared" si="17"/>
        <v>1341.6704999999999</v>
      </c>
      <c r="G265" s="36">
        <f t="shared" si="18"/>
        <v>1341.6704999999999</v>
      </c>
      <c r="H265" s="36">
        <f t="shared" si="19"/>
        <v>268.33409999999998</v>
      </c>
      <c r="I265" s="57">
        <f t="shared" si="20"/>
        <v>1610.0046</v>
      </c>
      <c r="J265" s="41"/>
    </row>
    <row r="266" spans="1:10" ht="12.75" customHeight="1" outlineLevel="1">
      <c r="A266" s="3" t="s">
        <v>535</v>
      </c>
      <c r="B266" s="2" t="s">
        <v>173</v>
      </c>
      <c r="C266" s="3" t="s">
        <v>35</v>
      </c>
      <c r="D266" s="4">
        <v>5</v>
      </c>
      <c r="E266" s="5">
        <v>821.67</v>
      </c>
      <c r="F266" s="5">
        <f t="shared" si="17"/>
        <v>944.92049999999983</v>
      </c>
      <c r="G266" s="36">
        <f t="shared" si="18"/>
        <v>4724.6024999999991</v>
      </c>
      <c r="H266" s="36">
        <f t="shared" si="19"/>
        <v>944.92049999999983</v>
      </c>
      <c r="I266" s="57">
        <f t="shared" si="20"/>
        <v>5669.5229999999983</v>
      </c>
      <c r="J266" s="41">
        <v>1300</v>
      </c>
    </row>
    <row r="267" spans="1:10" ht="12.75" customHeight="1" outlineLevel="1">
      <c r="A267" s="3" t="s">
        <v>536</v>
      </c>
      <c r="B267" s="2" t="s">
        <v>174</v>
      </c>
      <c r="C267" s="3" t="s">
        <v>35</v>
      </c>
      <c r="D267" s="4">
        <v>1</v>
      </c>
      <c r="E267" s="5">
        <v>206.66</v>
      </c>
      <c r="F267" s="5">
        <f t="shared" si="17"/>
        <v>237.65899999999999</v>
      </c>
      <c r="G267" s="36">
        <f t="shared" si="18"/>
        <v>237.65899999999999</v>
      </c>
      <c r="H267" s="36">
        <f t="shared" si="19"/>
        <v>47.531800000000004</v>
      </c>
      <c r="I267" s="57">
        <f t="shared" si="20"/>
        <v>285.19079999999997</v>
      </c>
      <c r="J267" s="41"/>
    </row>
    <row r="268" spans="1:10" ht="12.75" customHeight="1" outlineLevel="1">
      <c r="A268" s="3" t="s">
        <v>537</v>
      </c>
      <c r="B268" s="2" t="s">
        <v>175</v>
      </c>
      <c r="C268" s="3" t="s">
        <v>35</v>
      </c>
      <c r="D268" s="4">
        <v>90</v>
      </c>
      <c r="E268" s="5">
        <v>652.66</v>
      </c>
      <c r="F268" s="5">
        <f t="shared" si="17"/>
        <v>750.55899999999986</v>
      </c>
      <c r="G268" s="36">
        <f t="shared" si="18"/>
        <v>67550.309999999983</v>
      </c>
      <c r="H268" s="36">
        <f t="shared" si="19"/>
        <v>13510.061999999998</v>
      </c>
      <c r="I268" s="57">
        <f t="shared" si="20"/>
        <v>81060.371999999974</v>
      </c>
      <c r="J268" s="43" t="s">
        <v>914</v>
      </c>
    </row>
    <row r="269" spans="1:10" ht="12.75" customHeight="1" outlineLevel="1">
      <c r="A269" s="3" t="s">
        <v>538</v>
      </c>
      <c r="B269" s="2" t="s">
        <v>176</v>
      </c>
      <c r="C269" s="3" t="s">
        <v>35</v>
      </c>
      <c r="D269" s="4">
        <v>26</v>
      </c>
      <c r="E269" s="5">
        <v>782.21</v>
      </c>
      <c r="F269" s="5">
        <f t="shared" si="17"/>
        <v>899.54149999999993</v>
      </c>
      <c r="G269" s="36">
        <f t="shared" si="18"/>
        <v>23388.078999999998</v>
      </c>
      <c r="H269" s="36">
        <f t="shared" si="19"/>
        <v>4677.6157999999996</v>
      </c>
      <c r="I269" s="57">
        <f t="shared" si="20"/>
        <v>28065.694799999997</v>
      </c>
      <c r="J269" s="41">
        <v>1100</v>
      </c>
    </row>
    <row r="270" spans="1:10" ht="12.75" customHeight="1" outlineLevel="1">
      <c r="A270" s="3" t="s">
        <v>539</v>
      </c>
      <c r="B270" s="2" t="s">
        <v>177</v>
      </c>
      <c r="C270" s="3" t="s">
        <v>35</v>
      </c>
      <c r="D270" s="4">
        <v>1927</v>
      </c>
      <c r="E270" s="5">
        <v>2.36</v>
      </c>
      <c r="F270" s="5">
        <f t="shared" si="17"/>
        <v>2.7139999999999995</v>
      </c>
      <c r="G270" s="36">
        <f t="shared" si="18"/>
        <v>5229.8779999999988</v>
      </c>
      <c r="H270" s="36">
        <f t="shared" si="19"/>
        <v>1045.9755999999998</v>
      </c>
      <c r="I270" s="57">
        <f t="shared" si="20"/>
        <v>6275.8535999999986</v>
      </c>
      <c r="J270" s="41"/>
    </row>
    <row r="271" spans="1:10" ht="12.75" customHeight="1" outlineLevel="1">
      <c r="A271" s="3" t="s">
        <v>540</v>
      </c>
      <c r="B271" s="2" t="s">
        <v>178</v>
      </c>
      <c r="C271" s="3" t="s">
        <v>35</v>
      </c>
      <c r="D271" s="4">
        <v>4330</v>
      </c>
      <c r="E271" s="5">
        <v>2.35</v>
      </c>
      <c r="F271" s="5">
        <f t="shared" si="17"/>
        <v>2.7024999999999997</v>
      </c>
      <c r="G271" s="36">
        <f t="shared" si="18"/>
        <v>11701.824999999999</v>
      </c>
      <c r="H271" s="36">
        <f t="shared" si="19"/>
        <v>2340.3649999999998</v>
      </c>
      <c r="I271" s="57">
        <f t="shared" si="20"/>
        <v>14042.189999999999</v>
      </c>
      <c r="J271" s="41"/>
    </row>
    <row r="272" spans="1:10" ht="12.75" customHeight="1" outlineLevel="1">
      <c r="A272" s="3" t="s">
        <v>541</v>
      </c>
      <c r="B272" s="2" t="s">
        <v>179</v>
      </c>
      <c r="C272" s="3" t="s">
        <v>35</v>
      </c>
      <c r="D272" s="4">
        <v>1200</v>
      </c>
      <c r="E272" s="5">
        <v>2.94</v>
      </c>
      <c r="F272" s="5">
        <f t="shared" si="17"/>
        <v>3.3809999999999998</v>
      </c>
      <c r="G272" s="36">
        <f t="shared" si="18"/>
        <v>4057.2</v>
      </c>
      <c r="H272" s="36">
        <f t="shared" si="19"/>
        <v>811.44</v>
      </c>
      <c r="I272" s="57">
        <f t="shared" si="20"/>
        <v>4868.6399999999994</v>
      </c>
      <c r="J272" s="41"/>
    </row>
    <row r="273" spans="1:10" ht="12.75" customHeight="1" outlineLevel="1">
      <c r="A273" s="3" t="s">
        <v>542</v>
      </c>
      <c r="B273" s="2" t="s">
        <v>180</v>
      </c>
      <c r="C273" s="3" t="s">
        <v>35</v>
      </c>
      <c r="D273" s="4">
        <v>600</v>
      </c>
      <c r="E273" s="5">
        <v>6.54</v>
      </c>
      <c r="F273" s="5">
        <f t="shared" si="17"/>
        <v>7.520999999999999</v>
      </c>
      <c r="G273" s="36">
        <f t="shared" si="18"/>
        <v>4512.5999999999995</v>
      </c>
      <c r="H273" s="36">
        <f t="shared" si="19"/>
        <v>902.52</v>
      </c>
      <c r="I273" s="57">
        <f t="shared" si="20"/>
        <v>5415.119999999999</v>
      </c>
      <c r="J273" s="41"/>
    </row>
    <row r="274" spans="1:10" ht="12.75" customHeight="1" outlineLevel="1">
      <c r="A274" s="3" t="s">
        <v>543</v>
      </c>
      <c r="B274" s="2" t="s">
        <v>181</v>
      </c>
      <c r="C274" s="3" t="s">
        <v>35</v>
      </c>
      <c r="D274" s="4">
        <v>250</v>
      </c>
      <c r="E274" s="5">
        <v>22.53</v>
      </c>
      <c r="F274" s="5">
        <f t="shared" si="17"/>
        <v>25.909499999999998</v>
      </c>
      <c r="G274" s="36">
        <f t="shared" si="18"/>
        <v>6477.3749999999991</v>
      </c>
      <c r="H274" s="36">
        <f t="shared" si="19"/>
        <v>1295.4749999999999</v>
      </c>
      <c r="I274" s="57">
        <f t="shared" si="20"/>
        <v>7772.8499999999985</v>
      </c>
      <c r="J274" s="41"/>
    </row>
    <row r="275" spans="1:10" ht="12.75" customHeight="1" outlineLevel="1">
      <c r="A275" s="3" t="s">
        <v>544</v>
      </c>
      <c r="B275" s="2" t="s">
        <v>182</v>
      </c>
      <c r="C275" s="3" t="s">
        <v>35</v>
      </c>
      <c r="D275" s="4">
        <v>1</v>
      </c>
      <c r="E275" s="5">
        <v>5</v>
      </c>
      <c r="F275" s="5">
        <f t="shared" si="17"/>
        <v>5.75</v>
      </c>
      <c r="G275" s="36">
        <f t="shared" si="18"/>
        <v>5.75</v>
      </c>
      <c r="H275" s="36">
        <f t="shared" ref="H275:H338" si="21">G275*0.2</f>
        <v>1.1500000000000001</v>
      </c>
      <c r="I275" s="57">
        <f t="shared" si="20"/>
        <v>6.8999999999999995</v>
      </c>
      <c r="J275" s="41"/>
    </row>
    <row r="276" spans="1:10" ht="12.75" customHeight="1" outlineLevel="1">
      <c r="A276" s="3" t="s">
        <v>545</v>
      </c>
      <c r="B276" s="2" t="s">
        <v>183</v>
      </c>
      <c r="C276" s="3" t="s">
        <v>35</v>
      </c>
      <c r="D276" s="4">
        <v>178</v>
      </c>
      <c r="E276" s="5">
        <v>14.11</v>
      </c>
      <c r="F276" s="5">
        <f t="shared" si="17"/>
        <v>16.226499999999998</v>
      </c>
      <c r="G276" s="36">
        <f t="shared" si="18"/>
        <v>2888.3169999999996</v>
      </c>
      <c r="H276" s="36">
        <f t="shared" si="21"/>
        <v>577.66339999999991</v>
      </c>
      <c r="I276" s="57">
        <f t="shared" si="20"/>
        <v>3465.9803999999995</v>
      </c>
      <c r="J276" s="41"/>
    </row>
    <row r="277" spans="1:10" ht="12.75" customHeight="1" outlineLevel="1">
      <c r="A277" s="3" t="s">
        <v>546</v>
      </c>
      <c r="B277" s="2" t="s">
        <v>184</v>
      </c>
      <c r="C277" s="3" t="s">
        <v>35</v>
      </c>
      <c r="D277" s="4">
        <v>165</v>
      </c>
      <c r="E277" s="5">
        <v>14.11</v>
      </c>
      <c r="F277" s="5">
        <f t="shared" si="17"/>
        <v>16.226499999999998</v>
      </c>
      <c r="G277" s="36">
        <f t="shared" si="18"/>
        <v>2677.3724999999995</v>
      </c>
      <c r="H277" s="36">
        <f t="shared" si="21"/>
        <v>535.47449999999992</v>
      </c>
      <c r="I277" s="57">
        <f t="shared" si="20"/>
        <v>3212.8469999999993</v>
      </c>
      <c r="J277" s="41"/>
    </row>
    <row r="278" spans="1:10" ht="12.75" customHeight="1" outlineLevel="1">
      <c r="A278" s="3" t="s">
        <v>547</v>
      </c>
      <c r="B278" s="2" t="s">
        <v>185</v>
      </c>
      <c r="C278" s="3" t="s">
        <v>35</v>
      </c>
      <c r="D278" s="4">
        <v>168</v>
      </c>
      <c r="E278" s="5">
        <v>14.11</v>
      </c>
      <c r="F278" s="5">
        <f t="shared" si="17"/>
        <v>16.226499999999998</v>
      </c>
      <c r="G278" s="36">
        <f t="shared" si="18"/>
        <v>2726.0519999999997</v>
      </c>
      <c r="H278" s="36">
        <f t="shared" si="21"/>
        <v>545.21039999999994</v>
      </c>
      <c r="I278" s="57">
        <f t="shared" si="20"/>
        <v>3271.2623999999996</v>
      </c>
      <c r="J278" s="41"/>
    </row>
    <row r="279" spans="1:10" ht="12.75" customHeight="1">
      <c r="A279" s="3" t="s">
        <v>548</v>
      </c>
      <c r="B279" s="2" t="s">
        <v>186</v>
      </c>
      <c r="C279" s="3" t="s">
        <v>35</v>
      </c>
      <c r="D279" s="4">
        <v>229</v>
      </c>
      <c r="E279" s="5">
        <v>17.739999999999998</v>
      </c>
      <c r="F279" s="5">
        <f t="shared" si="17"/>
        <v>20.400999999999996</v>
      </c>
      <c r="G279" s="36">
        <f t="shared" si="18"/>
        <v>4671.8289999999988</v>
      </c>
      <c r="H279" s="36">
        <f t="shared" si="21"/>
        <v>934.36579999999981</v>
      </c>
      <c r="I279" s="57">
        <f t="shared" si="20"/>
        <v>5606.1947999999984</v>
      </c>
      <c r="J279" s="41"/>
    </row>
    <row r="280" spans="1:10" ht="12.75" customHeight="1">
      <c r="A280" s="3" t="s">
        <v>549</v>
      </c>
      <c r="B280" s="2" t="s">
        <v>187</v>
      </c>
      <c r="C280" s="3" t="s">
        <v>35</v>
      </c>
      <c r="D280" s="4">
        <v>318</v>
      </c>
      <c r="E280" s="5">
        <v>24.4</v>
      </c>
      <c r="F280" s="5">
        <f t="shared" si="17"/>
        <v>28.059999999999995</v>
      </c>
      <c r="G280" s="36">
        <f t="shared" si="18"/>
        <v>8923.0799999999981</v>
      </c>
      <c r="H280" s="36">
        <f t="shared" si="21"/>
        <v>1784.6159999999998</v>
      </c>
      <c r="I280" s="57">
        <f t="shared" si="20"/>
        <v>10707.695999999998</v>
      </c>
      <c r="J280" s="41"/>
    </row>
    <row r="281" spans="1:10" ht="12.75" customHeight="1">
      <c r="A281" s="3" t="s">
        <v>550</v>
      </c>
      <c r="B281" s="2" t="s">
        <v>188</v>
      </c>
      <c r="C281" s="3" t="s">
        <v>35</v>
      </c>
      <c r="D281" s="4">
        <v>4</v>
      </c>
      <c r="E281" s="5">
        <v>49400</v>
      </c>
      <c r="F281" s="5">
        <f t="shared" si="17"/>
        <v>56809.999999999993</v>
      </c>
      <c r="G281" s="36">
        <f t="shared" si="18"/>
        <v>227239.99999999997</v>
      </c>
      <c r="H281" s="36">
        <f t="shared" si="21"/>
        <v>45448</v>
      </c>
      <c r="I281" s="57">
        <f t="shared" si="20"/>
        <v>272687.99999999994</v>
      </c>
      <c r="J281" s="41">
        <v>2800</v>
      </c>
    </row>
    <row r="282" spans="1:10" ht="12.75" customHeight="1">
      <c r="A282" s="3" t="s">
        <v>551</v>
      </c>
      <c r="B282" s="2" t="s">
        <v>189</v>
      </c>
      <c r="C282" s="3" t="s">
        <v>35</v>
      </c>
      <c r="D282" s="4">
        <v>96</v>
      </c>
      <c r="E282" s="5">
        <v>148.97999999999999</v>
      </c>
      <c r="F282" s="5">
        <f t="shared" si="17"/>
        <v>171.32699999999997</v>
      </c>
      <c r="G282" s="36">
        <f t="shared" si="18"/>
        <v>16447.391999999996</v>
      </c>
      <c r="H282" s="36">
        <f t="shared" si="21"/>
        <v>3289.4783999999995</v>
      </c>
      <c r="I282" s="57">
        <f t="shared" si="20"/>
        <v>19736.870399999996</v>
      </c>
      <c r="J282" s="41"/>
    </row>
    <row r="283" spans="1:10" ht="12.75" customHeight="1">
      <c r="A283" s="3" t="s">
        <v>552</v>
      </c>
      <c r="B283" s="2" t="s">
        <v>190</v>
      </c>
      <c r="C283" s="3" t="s">
        <v>35</v>
      </c>
      <c r="D283" s="4">
        <v>29</v>
      </c>
      <c r="E283" s="5">
        <v>90.44</v>
      </c>
      <c r="F283" s="5">
        <f t="shared" si="17"/>
        <v>104.00599999999999</v>
      </c>
      <c r="G283" s="36">
        <f t="shared" si="18"/>
        <v>3016.1739999999995</v>
      </c>
      <c r="H283" s="36">
        <f t="shared" si="21"/>
        <v>603.23479999999995</v>
      </c>
      <c r="I283" s="57">
        <f t="shared" si="20"/>
        <v>3619.4087999999992</v>
      </c>
      <c r="J283" s="41"/>
    </row>
    <row r="284" spans="1:10" ht="12.75" customHeight="1">
      <c r="A284" s="3" t="s">
        <v>553</v>
      </c>
      <c r="B284" s="2" t="s">
        <v>191</v>
      </c>
      <c r="C284" s="3" t="s">
        <v>35</v>
      </c>
      <c r="D284" s="4">
        <v>107</v>
      </c>
      <c r="E284" s="5">
        <v>36.35</v>
      </c>
      <c r="F284" s="5">
        <f t="shared" si="17"/>
        <v>41.802499999999995</v>
      </c>
      <c r="G284" s="36">
        <f t="shared" si="18"/>
        <v>4472.8674999999994</v>
      </c>
      <c r="H284" s="36">
        <f t="shared" si="21"/>
        <v>894.57349999999997</v>
      </c>
      <c r="I284" s="57">
        <f t="shared" si="20"/>
        <v>5367.4409999999989</v>
      </c>
      <c r="J284" s="41"/>
    </row>
    <row r="285" spans="1:10" ht="12.75" customHeight="1">
      <c r="A285" s="3" t="s">
        <v>554</v>
      </c>
      <c r="B285" s="2" t="s">
        <v>192</v>
      </c>
      <c r="C285" s="3" t="s">
        <v>35</v>
      </c>
      <c r="D285" s="4">
        <v>3</v>
      </c>
      <c r="E285" s="5">
        <v>408.6</v>
      </c>
      <c r="F285" s="5">
        <f t="shared" si="17"/>
        <v>469.89</v>
      </c>
      <c r="G285" s="36">
        <f t="shared" si="18"/>
        <v>1409.67</v>
      </c>
      <c r="H285" s="36">
        <f t="shared" si="21"/>
        <v>281.93400000000003</v>
      </c>
      <c r="I285" s="57">
        <f t="shared" si="20"/>
        <v>1691.604</v>
      </c>
      <c r="J285" s="41"/>
    </row>
    <row r="286" spans="1:10" ht="12.75" customHeight="1">
      <c r="A286" s="3" t="s">
        <v>555</v>
      </c>
      <c r="B286" s="2" t="s">
        <v>193</v>
      </c>
      <c r="C286" s="3" t="s">
        <v>35</v>
      </c>
      <c r="D286" s="4">
        <v>4</v>
      </c>
      <c r="E286" s="5">
        <v>4637.5</v>
      </c>
      <c r="F286" s="5">
        <f t="shared" si="17"/>
        <v>5333.125</v>
      </c>
      <c r="G286" s="36">
        <f t="shared" si="18"/>
        <v>21332.5</v>
      </c>
      <c r="H286" s="36">
        <f t="shared" si="21"/>
        <v>4266.5</v>
      </c>
      <c r="I286" s="57">
        <f t="shared" si="20"/>
        <v>25599</v>
      </c>
      <c r="J286" s="41"/>
    </row>
    <row r="287" spans="1:10" ht="12.75" customHeight="1">
      <c r="A287" s="3" t="s">
        <v>556</v>
      </c>
      <c r="B287" s="2" t="s">
        <v>194</v>
      </c>
      <c r="C287" s="3" t="s">
        <v>35</v>
      </c>
      <c r="D287" s="4">
        <v>25</v>
      </c>
      <c r="E287" s="5">
        <v>2714</v>
      </c>
      <c r="F287" s="5">
        <f t="shared" ref="F287:F350" si="22">E287*1.15</f>
        <v>3121.1</v>
      </c>
      <c r="G287" s="36">
        <f t="shared" ref="G287:G350" si="23">F287*D287</f>
        <v>78027.5</v>
      </c>
      <c r="H287" s="36">
        <f t="shared" si="21"/>
        <v>15605.5</v>
      </c>
      <c r="I287" s="57">
        <f t="shared" ref="I287:I350" si="24">F287*D287*1.2</f>
        <v>93633</v>
      </c>
      <c r="J287" s="41"/>
    </row>
    <row r="288" spans="1:10" ht="12.75" customHeight="1">
      <c r="A288" s="3" t="s">
        <v>557</v>
      </c>
      <c r="B288" s="2" t="s">
        <v>195</v>
      </c>
      <c r="C288" s="3" t="s">
        <v>35</v>
      </c>
      <c r="D288" s="4">
        <v>12</v>
      </c>
      <c r="E288" s="5">
        <v>4565</v>
      </c>
      <c r="F288" s="5">
        <f t="shared" si="22"/>
        <v>5249.75</v>
      </c>
      <c r="G288" s="36">
        <f t="shared" si="23"/>
        <v>62997</v>
      </c>
      <c r="H288" s="36">
        <f t="shared" si="21"/>
        <v>12599.400000000001</v>
      </c>
      <c r="I288" s="57">
        <f t="shared" si="24"/>
        <v>75596.399999999994</v>
      </c>
      <c r="J288" s="41"/>
    </row>
    <row r="289" spans="1:10" ht="12.75" customHeight="1">
      <c r="A289" s="3" t="s">
        <v>558</v>
      </c>
      <c r="B289" s="2" t="s">
        <v>982</v>
      </c>
      <c r="C289" s="3" t="s">
        <v>35</v>
      </c>
      <c r="D289" s="4">
        <v>68</v>
      </c>
      <c r="E289" s="5">
        <v>1513</v>
      </c>
      <c r="F289" s="5">
        <f t="shared" si="22"/>
        <v>1739.9499999999998</v>
      </c>
      <c r="G289" s="36">
        <f t="shared" si="23"/>
        <v>118316.59999999999</v>
      </c>
      <c r="H289" s="36">
        <f t="shared" si="21"/>
        <v>23663.32</v>
      </c>
      <c r="I289" s="57">
        <f t="shared" si="24"/>
        <v>141979.91999999998</v>
      </c>
      <c r="J289" s="41"/>
    </row>
    <row r="290" spans="1:10" ht="12.75" customHeight="1">
      <c r="A290" s="3" t="s">
        <v>559</v>
      </c>
      <c r="B290" s="2" t="s">
        <v>196</v>
      </c>
      <c r="C290" s="3" t="s">
        <v>35</v>
      </c>
      <c r="D290" s="4">
        <v>20</v>
      </c>
      <c r="E290" s="5">
        <v>1513</v>
      </c>
      <c r="F290" s="5">
        <f t="shared" si="22"/>
        <v>1739.9499999999998</v>
      </c>
      <c r="G290" s="36">
        <f t="shared" si="23"/>
        <v>34799</v>
      </c>
      <c r="H290" s="36">
        <f t="shared" si="21"/>
        <v>6959.8</v>
      </c>
      <c r="I290" s="57">
        <f t="shared" si="24"/>
        <v>41758.799999999996</v>
      </c>
      <c r="J290" s="41"/>
    </row>
    <row r="291" spans="1:10" ht="12.75" customHeight="1">
      <c r="A291" s="3" t="s">
        <v>560</v>
      </c>
      <c r="B291" s="2" t="s">
        <v>197</v>
      </c>
      <c r="C291" s="3" t="s">
        <v>35</v>
      </c>
      <c r="D291" s="4">
        <v>5</v>
      </c>
      <c r="E291" s="5">
        <v>1513</v>
      </c>
      <c r="F291" s="5">
        <f t="shared" si="22"/>
        <v>1739.9499999999998</v>
      </c>
      <c r="G291" s="36">
        <f t="shared" si="23"/>
        <v>8699.75</v>
      </c>
      <c r="H291" s="36">
        <f t="shared" si="21"/>
        <v>1739.95</v>
      </c>
      <c r="I291" s="57">
        <f t="shared" si="24"/>
        <v>10439.699999999999</v>
      </c>
      <c r="J291" s="41"/>
    </row>
    <row r="292" spans="1:10" ht="12.75" customHeight="1">
      <c r="A292" s="3" t="s">
        <v>561</v>
      </c>
      <c r="B292" s="2" t="s">
        <v>198</v>
      </c>
      <c r="C292" s="3" t="s">
        <v>35</v>
      </c>
      <c r="D292" s="4">
        <v>24</v>
      </c>
      <c r="E292" s="5">
        <v>1487</v>
      </c>
      <c r="F292" s="5">
        <f t="shared" si="22"/>
        <v>1710.05</v>
      </c>
      <c r="G292" s="36">
        <f t="shared" si="23"/>
        <v>41041.199999999997</v>
      </c>
      <c r="H292" s="36">
        <f t="shared" si="21"/>
        <v>8208.24</v>
      </c>
      <c r="I292" s="57">
        <f t="shared" si="24"/>
        <v>49249.439999999995</v>
      </c>
      <c r="J292" s="41"/>
    </row>
    <row r="293" spans="1:10" ht="12.75" customHeight="1">
      <c r="A293" s="3" t="s">
        <v>562</v>
      </c>
      <c r="B293" s="2" t="s">
        <v>199</v>
      </c>
      <c r="C293" s="3" t="s">
        <v>35</v>
      </c>
      <c r="D293" s="4">
        <v>15</v>
      </c>
      <c r="E293" s="5">
        <v>1487</v>
      </c>
      <c r="F293" s="5">
        <f t="shared" si="22"/>
        <v>1710.05</v>
      </c>
      <c r="G293" s="36">
        <f t="shared" si="23"/>
        <v>25650.75</v>
      </c>
      <c r="H293" s="36">
        <f t="shared" si="21"/>
        <v>5130.1500000000005</v>
      </c>
      <c r="I293" s="57">
        <f t="shared" si="24"/>
        <v>30780.899999999998</v>
      </c>
      <c r="J293" s="41"/>
    </row>
    <row r="294" spans="1:10" ht="12.75" customHeight="1">
      <c r="A294" s="3" t="s">
        <v>563</v>
      </c>
      <c r="B294" s="2" t="s">
        <v>200</v>
      </c>
      <c r="C294" s="3" t="s">
        <v>35</v>
      </c>
      <c r="D294" s="4">
        <v>4</v>
      </c>
      <c r="E294" s="5">
        <v>1196</v>
      </c>
      <c r="F294" s="5">
        <f t="shared" si="22"/>
        <v>1375.3999999999999</v>
      </c>
      <c r="G294" s="36">
        <f t="shared" si="23"/>
        <v>5501.5999999999995</v>
      </c>
      <c r="H294" s="36">
        <f t="shared" si="21"/>
        <v>1100.32</v>
      </c>
      <c r="I294" s="57">
        <f t="shared" si="24"/>
        <v>6601.9199999999992</v>
      </c>
      <c r="J294" s="41"/>
    </row>
    <row r="295" spans="1:10" ht="12.75" customHeight="1">
      <c r="A295" s="3" t="s">
        <v>564</v>
      </c>
      <c r="B295" s="2" t="s">
        <v>201</v>
      </c>
      <c r="C295" s="3" t="s">
        <v>35</v>
      </c>
      <c r="D295" s="4">
        <v>4</v>
      </c>
      <c r="E295" s="5">
        <v>1196</v>
      </c>
      <c r="F295" s="5">
        <f t="shared" si="22"/>
        <v>1375.3999999999999</v>
      </c>
      <c r="G295" s="36">
        <f t="shared" si="23"/>
        <v>5501.5999999999995</v>
      </c>
      <c r="H295" s="36">
        <f t="shared" si="21"/>
        <v>1100.32</v>
      </c>
      <c r="I295" s="57">
        <f t="shared" si="24"/>
        <v>6601.9199999999992</v>
      </c>
      <c r="J295" s="41"/>
    </row>
    <row r="296" spans="1:10" ht="12.75" customHeight="1">
      <c r="A296" s="3" t="s">
        <v>565</v>
      </c>
      <c r="B296" s="2" t="s">
        <v>202</v>
      </c>
      <c r="C296" s="3" t="s">
        <v>35</v>
      </c>
      <c r="D296" s="4">
        <v>7</v>
      </c>
      <c r="E296" s="5">
        <v>1150</v>
      </c>
      <c r="F296" s="5">
        <f t="shared" si="22"/>
        <v>1322.5</v>
      </c>
      <c r="G296" s="36">
        <f t="shared" si="23"/>
        <v>9257.5</v>
      </c>
      <c r="H296" s="36">
        <f t="shared" si="21"/>
        <v>1851.5</v>
      </c>
      <c r="I296" s="57">
        <f t="shared" si="24"/>
        <v>11109</v>
      </c>
      <c r="J296" s="41"/>
    </row>
    <row r="297" spans="1:10" ht="12.75" customHeight="1">
      <c r="A297" s="3" t="s">
        <v>566</v>
      </c>
      <c r="B297" s="2" t="s">
        <v>203</v>
      </c>
      <c r="C297" s="3" t="s">
        <v>35</v>
      </c>
      <c r="D297" s="4">
        <v>6</v>
      </c>
      <c r="E297" s="5">
        <v>1487</v>
      </c>
      <c r="F297" s="5">
        <f t="shared" si="22"/>
        <v>1710.05</v>
      </c>
      <c r="G297" s="36">
        <f t="shared" si="23"/>
        <v>10260.299999999999</v>
      </c>
      <c r="H297" s="36">
        <f t="shared" si="21"/>
        <v>2052.06</v>
      </c>
      <c r="I297" s="57">
        <f t="shared" si="24"/>
        <v>12312.359999999999</v>
      </c>
      <c r="J297" s="41"/>
    </row>
    <row r="298" spans="1:10" ht="12.75" customHeight="1">
      <c r="A298" s="3" t="s">
        <v>567</v>
      </c>
      <c r="B298" s="2" t="s">
        <v>204</v>
      </c>
      <c r="C298" s="3" t="s">
        <v>35</v>
      </c>
      <c r="D298" s="4">
        <v>75</v>
      </c>
      <c r="E298" s="5">
        <v>1487</v>
      </c>
      <c r="F298" s="5">
        <f t="shared" si="22"/>
        <v>1710.05</v>
      </c>
      <c r="G298" s="36">
        <f t="shared" si="23"/>
        <v>128253.75</v>
      </c>
      <c r="H298" s="36">
        <f t="shared" si="21"/>
        <v>25650.75</v>
      </c>
      <c r="I298" s="57">
        <f t="shared" si="24"/>
        <v>153904.5</v>
      </c>
      <c r="J298" s="41"/>
    </row>
    <row r="299" spans="1:10" ht="12.75" customHeight="1">
      <c r="A299" s="3" t="s">
        <v>568</v>
      </c>
      <c r="B299" s="2" t="s">
        <v>205</v>
      </c>
      <c r="C299" s="3" t="s">
        <v>35</v>
      </c>
      <c r="D299" s="4">
        <v>2</v>
      </c>
      <c r="E299" s="5">
        <v>10700</v>
      </c>
      <c r="F299" s="5">
        <f t="shared" si="22"/>
        <v>12304.999999999998</v>
      </c>
      <c r="G299" s="36">
        <f t="shared" si="23"/>
        <v>24609.999999999996</v>
      </c>
      <c r="H299" s="36">
        <f t="shared" si="21"/>
        <v>4922</v>
      </c>
      <c r="I299" s="57">
        <f t="shared" si="24"/>
        <v>29531.999999999993</v>
      </c>
      <c r="J299" s="41"/>
    </row>
    <row r="300" spans="1:10" ht="12.75" customHeight="1">
      <c r="A300" s="3" t="s">
        <v>569</v>
      </c>
      <c r="B300" s="2" t="s">
        <v>206</v>
      </c>
      <c r="C300" s="3" t="s">
        <v>35</v>
      </c>
      <c r="D300" s="4">
        <v>9</v>
      </c>
      <c r="E300" s="5">
        <v>773.33</v>
      </c>
      <c r="F300" s="5">
        <f t="shared" si="22"/>
        <v>889.32949999999994</v>
      </c>
      <c r="G300" s="36">
        <f t="shared" si="23"/>
        <v>8003.9654999999993</v>
      </c>
      <c r="H300" s="36">
        <f t="shared" si="21"/>
        <v>1600.7930999999999</v>
      </c>
      <c r="I300" s="57">
        <f t="shared" si="24"/>
        <v>9604.7585999999992</v>
      </c>
      <c r="J300" s="41"/>
    </row>
    <row r="301" spans="1:10" ht="14.25" customHeight="1">
      <c r="A301" s="3" t="s">
        <v>570</v>
      </c>
      <c r="B301" s="2" t="s">
        <v>207</v>
      </c>
      <c r="C301" s="3" t="s">
        <v>35</v>
      </c>
      <c r="D301" s="4">
        <v>37</v>
      </c>
      <c r="E301" s="5">
        <v>1336.12</v>
      </c>
      <c r="F301" s="5">
        <f t="shared" si="22"/>
        <v>1536.5379999999998</v>
      </c>
      <c r="G301" s="36">
        <f t="shared" si="23"/>
        <v>56851.905999999995</v>
      </c>
      <c r="H301" s="36">
        <f t="shared" si="21"/>
        <v>11370.3812</v>
      </c>
      <c r="I301" s="57">
        <f t="shared" si="24"/>
        <v>68222.287199999992</v>
      </c>
      <c r="J301" s="41"/>
    </row>
    <row r="302" spans="1:10" ht="12.75" customHeight="1">
      <c r="A302" s="3" t="s">
        <v>571</v>
      </c>
      <c r="B302" s="2" t="s">
        <v>208</v>
      </c>
      <c r="C302" s="3" t="s">
        <v>35</v>
      </c>
      <c r="D302" s="4">
        <v>92</v>
      </c>
      <c r="E302" s="5">
        <v>40.06</v>
      </c>
      <c r="F302" s="5">
        <f t="shared" si="22"/>
        <v>46.068999999999996</v>
      </c>
      <c r="G302" s="36">
        <f t="shared" si="23"/>
        <v>4238.348</v>
      </c>
      <c r="H302" s="36">
        <f t="shared" si="21"/>
        <v>847.66960000000006</v>
      </c>
      <c r="I302" s="57">
        <f t="shared" si="24"/>
        <v>5086.0176000000001</v>
      </c>
      <c r="J302" s="41"/>
    </row>
    <row r="303" spans="1:10" ht="12.75" customHeight="1">
      <c r="A303" s="3" t="s">
        <v>572</v>
      </c>
      <c r="B303" s="2" t="s">
        <v>209</v>
      </c>
      <c r="C303" s="3" t="s">
        <v>35</v>
      </c>
      <c r="D303" s="4">
        <v>240</v>
      </c>
      <c r="E303" s="5">
        <v>40.06</v>
      </c>
      <c r="F303" s="5">
        <f t="shared" si="22"/>
        <v>46.068999999999996</v>
      </c>
      <c r="G303" s="36">
        <f t="shared" si="23"/>
        <v>11056.56</v>
      </c>
      <c r="H303" s="36">
        <f t="shared" si="21"/>
        <v>2211.3119999999999</v>
      </c>
      <c r="I303" s="57">
        <f t="shared" si="24"/>
        <v>13267.871999999999</v>
      </c>
      <c r="J303" s="41"/>
    </row>
    <row r="304" spans="1:10" ht="12.75" customHeight="1">
      <c r="A304" s="3" t="s">
        <v>573</v>
      </c>
      <c r="B304" s="2" t="s">
        <v>210</v>
      </c>
      <c r="C304" s="3" t="s">
        <v>35</v>
      </c>
      <c r="D304" s="4">
        <v>13</v>
      </c>
      <c r="E304" s="5">
        <v>40.06</v>
      </c>
      <c r="F304" s="5">
        <f t="shared" si="22"/>
        <v>46.068999999999996</v>
      </c>
      <c r="G304" s="36">
        <f t="shared" si="23"/>
        <v>598.89699999999993</v>
      </c>
      <c r="H304" s="36">
        <f t="shared" si="21"/>
        <v>119.7794</v>
      </c>
      <c r="I304" s="57">
        <f t="shared" si="24"/>
        <v>718.67639999999994</v>
      </c>
      <c r="J304" s="41"/>
    </row>
    <row r="305" spans="1:10" ht="12.75" customHeight="1">
      <c r="A305" s="3" t="s">
        <v>574</v>
      </c>
      <c r="B305" s="2" t="s">
        <v>211</v>
      </c>
      <c r="C305" s="3" t="s">
        <v>35</v>
      </c>
      <c r="D305" s="4">
        <v>11</v>
      </c>
      <c r="E305" s="5">
        <v>252</v>
      </c>
      <c r="F305" s="5">
        <f t="shared" si="22"/>
        <v>289.79999999999995</v>
      </c>
      <c r="G305" s="36">
        <f t="shared" si="23"/>
        <v>3187.7999999999993</v>
      </c>
      <c r="H305" s="36">
        <f t="shared" si="21"/>
        <v>637.55999999999995</v>
      </c>
      <c r="I305" s="57">
        <f t="shared" si="24"/>
        <v>3825.3599999999988</v>
      </c>
      <c r="J305" s="41"/>
    </row>
    <row r="306" spans="1:10" ht="12.75" customHeight="1">
      <c r="A306" s="3" t="s">
        <v>575</v>
      </c>
      <c r="B306" s="2" t="s">
        <v>212</v>
      </c>
      <c r="C306" s="3" t="s">
        <v>35</v>
      </c>
      <c r="D306" s="4">
        <v>4</v>
      </c>
      <c r="E306" s="5">
        <v>163</v>
      </c>
      <c r="F306" s="5">
        <f t="shared" si="22"/>
        <v>187.45</v>
      </c>
      <c r="G306" s="36">
        <f t="shared" si="23"/>
        <v>749.8</v>
      </c>
      <c r="H306" s="36">
        <f t="shared" si="21"/>
        <v>149.96</v>
      </c>
      <c r="I306" s="57">
        <f t="shared" si="24"/>
        <v>899.75999999999988</v>
      </c>
      <c r="J306" s="41"/>
    </row>
    <row r="307" spans="1:10" ht="12.75" customHeight="1">
      <c r="A307" s="3" t="s">
        <v>576</v>
      </c>
      <c r="B307" s="2" t="s">
        <v>213</v>
      </c>
      <c r="C307" s="3" t="s">
        <v>35</v>
      </c>
      <c r="D307" s="4">
        <v>1455</v>
      </c>
      <c r="E307" s="5">
        <v>7.64</v>
      </c>
      <c r="F307" s="5">
        <f t="shared" si="22"/>
        <v>8.7859999999999996</v>
      </c>
      <c r="G307" s="36">
        <f t="shared" si="23"/>
        <v>12783.63</v>
      </c>
      <c r="H307" s="36">
        <f t="shared" si="21"/>
        <v>2556.7260000000001</v>
      </c>
      <c r="I307" s="57">
        <f t="shared" si="24"/>
        <v>15340.355999999998</v>
      </c>
      <c r="J307" s="41"/>
    </row>
    <row r="308" spans="1:10" ht="12.75" customHeight="1">
      <c r="A308" s="3" t="s">
        <v>577</v>
      </c>
      <c r="B308" s="2" t="s">
        <v>214</v>
      </c>
      <c r="C308" s="3" t="s">
        <v>35</v>
      </c>
      <c r="D308" s="4">
        <v>191</v>
      </c>
      <c r="E308" s="5">
        <v>54.53</v>
      </c>
      <c r="F308" s="5">
        <f t="shared" si="22"/>
        <v>62.709499999999998</v>
      </c>
      <c r="G308" s="36">
        <f t="shared" si="23"/>
        <v>11977.514499999999</v>
      </c>
      <c r="H308" s="36">
        <f t="shared" si="21"/>
        <v>2395.5029</v>
      </c>
      <c r="I308" s="57">
        <f t="shared" si="24"/>
        <v>14373.017399999999</v>
      </c>
      <c r="J308" s="41"/>
    </row>
    <row r="309" spans="1:10" ht="12.75" customHeight="1">
      <c r="A309" s="3" t="s">
        <v>578</v>
      </c>
      <c r="B309" s="2" t="s">
        <v>215</v>
      </c>
      <c r="C309" s="3" t="s">
        <v>35</v>
      </c>
      <c r="D309" s="4">
        <v>987</v>
      </c>
      <c r="E309" s="5">
        <v>25.62</v>
      </c>
      <c r="F309" s="5">
        <f t="shared" si="22"/>
        <v>29.462999999999997</v>
      </c>
      <c r="G309" s="36">
        <f t="shared" si="23"/>
        <v>29079.980999999996</v>
      </c>
      <c r="H309" s="36">
        <f t="shared" si="21"/>
        <v>5815.9961999999996</v>
      </c>
      <c r="I309" s="57">
        <f t="shared" si="24"/>
        <v>34895.977199999994</v>
      </c>
      <c r="J309" s="41"/>
    </row>
    <row r="310" spans="1:10" ht="12.75" customHeight="1">
      <c r="A310" s="3" t="s">
        <v>579</v>
      </c>
      <c r="B310" s="2" t="s">
        <v>216</v>
      </c>
      <c r="C310" s="3" t="s">
        <v>35</v>
      </c>
      <c r="D310" s="4">
        <v>2</v>
      </c>
      <c r="E310" s="5">
        <v>769.42</v>
      </c>
      <c r="F310" s="5">
        <f t="shared" si="22"/>
        <v>884.83299999999986</v>
      </c>
      <c r="G310" s="36">
        <f t="shared" si="23"/>
        <v>1769.6659999999997</v>
      </c>
      <c r="H310" s="36">
        <f t="shared" si="21"/>
        <v>353.93319999999994</v>
      </c>
      <c r="I310" s="57">
        <f t="shared" si="24"/>
        <v>2123.5991999999997</v>
      </c>
      <c r="J310" s="41"/>
    </row>
    <row r="311" spans="1:10" ht="12.75" customHeight="1">
      <c r="A311" s="3" t="s">
        <v>580</v>
      </c>
      <c r="B311" s="2" t="s">
        <v>217</v>
      </c>
      <c r="C311" s="3" t="s">
        <v>35</v>
      </c>
      <c r="D311" s="4">
        <v>462</v>
      </c>
      <c r="E311" s="5">
        <v>14.42</v>
      </c>
      <c r="F311" s="5">
        <f t="shared" si="22"/>
        <v>16.582999999999998</v>
      </c>
      <c r="G311" s="36">
        <f t="shared" si="23"/>
        <v>7661.3459999999995</v>
      </c>
      <c r="H311" s="36">
        <f t="shared" si="21"/>
        <v>1532.2692</v>
      </c>
      <c r="I311" s="57">
        <f t="shared" si="24"/>
        <v>9193.6151999999984</v>
      </c>
      <c r="J311" s="41"/>
    </row>
    <row r="312" spans="1:10" ht="12.75" customHeight="1">
      <c r="A312" s="3" t="s">
        <v>582</v>
      </c>
      <c r="B312" s="2" t="s">
        <v>581</v>
      </c>
      <c r="C312" s="3" t="s">
        <v>35</v>
      </c>
      <c r="D312" s="4">
        <v>705</v>
      </c>
      <c r="E312" s="5">
        <v>14.42</v>
      </c>
      <c r="F312" s="5">
        <f t="shared" si="22"/>
        <v>16.582999999999998</v>
      </c>
      <c r="G312" s="36">
        <f t="shared" si="23"/>
        <v>11691.014999999999</v>
      </c>
      <c r="H312" s="36">
        <f t="shared" si="21"/>
        <v>2338.203</v>
      </c>
      <c r="I312" s="57">
        <f t="shared" si="24"/>
        <v>14029.217999999999</v>
      </c>
      <c r="J312" s="41"/>
    </row>
    <row r="313" spans="1:10" ht="12.75" customHeight="1">
      <c r="A313" s="3" t="s">
        <v>583</v>
      </c>
      <c r="B313" s="2" t="s">
        <v>218</v>
      </c>
      <c r="C313" s="3" t="s">
        <v>35</v>
      </c>
      <c r="D313" s="4">
        <v>82</v>
      </c>
      <c r="E313" s="5">
        <v>54.23</v>
      </c>
      <c r="F313" s="5">
        <f t="shared" si="22"/>
        <v>62.364499999999992</v>
      </c>
      <c r="G313" s="36">
        <f t="shared" si="23"/>
        <v>5113.8889999999992</v>
      </c>
      <c r="H313" s="36">
        <f t="shared" si="21"/>
        <v>1022.7777999999998</v>
      </c>
      <c r="I313" s="57">
        <f t="shared" si="24"/>
        <v>6136.6667999999991</v>
      </c>
      <c r="J313" s="41"/>
    </row>
    <row r="314" spans="1:10" ht="12.75" customHeight="1">
      <c r="A314" s="3" t="s">
        <v>584</v>
      </c>
      <c r="B314" s="2" t="s">
        <v>219</v>
      </c>
      <c r="C314" s="3" t="s">
        <v>35</v>
      </c>
      <c r="D314" s="4">
        <v>1</v>
      </c>
      <c r="E314" s="5">
        <v>7.8</v>
      </c>
      <c r="F314" s="5">
        <f t="shared" si="22"/>
        <v>8.9699999999999989</v>
      </c>
      <c r="G314" s="36">
        <f t="shared" si="23"/>
        <v>8.9699999999999989</v>
      </c>
      <c r="H314" s="36">
        <f t="shared" si="21"/>
        <v>1.7939999999999998</v>
      </c>
      <c r="I314" s="57">
        <f t="shared" si="24"/>
        <v>10.763999999999998</v>
      </c>
      <c r="J314" s="41">
        <v>120</v>
      </c>
    </row>
    <row r="315" spans="1:10" ht="12.75" customHeight="1">
      <c r="A315" s="3" t="s">
        <v>585</v>
      </c>
      <c r="B315" s="2" t="s">
        <v>220</v>
      </c>
      <c r="C315" s="3" t="s">
        <v>35</v>
      </c>
      <c r="D315" s="4">
        <v>3</v>
      </c>
      <c r="E315" s="5">
        <v>24</v>
      </c>
      <c r="F315" s="5">
        <f t="shared" si="22"/>
        <v>27.599999999999998</v>
      </c>
      <c r="G315" s="36">
        <f t="shared" si="23"/>
        <v>82.8</v>
      </c>
      <c r="H315" s="36">
        <f t="shared" si="21"/>
        <v>16.559999999999999</v>
      </c>
      <c r="I315" s="57">
        <f t="shared" si="24"/>
        <v>99.36</v>
      </c>
      <c r="J315" s="41">
        <v>168</v>
      </c>
    </row>
    <row r="316" spans="1:10" ht="12.75" customHeight="1">
      <c r="A316" s="3" t="s">
        <v>586</v>
      </c>
      <c r="B316" s="2" t="s">
        <v>221</v>
      </c>
      <c r="C316" s="3" t="s">
        <v>35</v>
      </c>
      <c r="D316" s="4">
        <v>24</v>
      </c>
      <c r="E316" s="5">
        <v>32.58</v>
      </c>
      <c r="F316" s="5">
        <f t="shared" si="22"/>
        <v>37.466999999999992</v>
      </c>
      <c r="G316" s="36">
        <f t="shared" si="23"/>
        <v>899.20799999999986</v>
      </c>
      <c r="H316" s="36">
        <f t="shared" si="21"/>
        <v>179.84159999999997</v>
      </c>
      <c r="I316" s="57">
        <f t="shared" si="24"/>
        <v>1079.0495999999998</v>
      </c>
      <c r="J316" s="41">
        <v>160.88999999999999</v>
      </c>
    </row>
    <row r="317" spans="1:10" ht="12.75" customHeight="1">
      <c r="A317" s="3" t="s">
        <v>587</v>
      </c>
      <c r="B317" s="2" t="s">
        <v>222</v>
      </c>
      <c r="C317" s="3" t="s">
        <v>35</v>
      </c>
      <c r="D317" s="4">
        <v>7</v>
      </c>
      <c r="E317" s="5">
        <v>31.14</v>
      </c>
      <c r="F317" s="5">
        <f t="shared" si="22"/>
        <v>35.811</v>
      </c>
      <c r="G317" s="36">
        <f t="shared" si="23"/>
        <v>250.67699999999999</v>
      </c>
      <c r="H317" s="36">
        <f t="shared" si="21"/>
        <v>50.135400000000004</v>
      </c>
      <c r="I317" s="57">
        <f t="shared" si="24"/>
        <v>300.81239999999997</v>
      </c>
      <c r="J317" s="41">
        <v>162</v>
      </c>
    </row>
    <row r="318" spans="1:10" ht="12.75" customHeight="1">
      <c r="A318" s="3" t="s">
        <v>588</v>
      </c>
      <c r="B318" s="2" t="s">
        <v>223</v>
      </c>
      <c r="C318" s="3" t="s">
        <v>35</v>
      </c>
      <c r="D318" s="4">
        <v>2</v>
      </c>
      <c r="E318" s="5">
        <v>5.17</v>
      </c>
      <c r="F318" s="5">
        <f t="shared" si="22"/>
        <v>5.9454999999999991</v>
      </c>
      <c r="G318" s="36">
        <f t="shared" si="23"/>
        <v>11.890999999999998</v>
      </c>
      <c r="H318" s="36">
        <f t="shared" si="21"/>
        <v>2.3781999999999996</v>
      </c>
      <c r="I318" s="57">
        <f t="shared" si="24"/>
        <v>14.269199999999998</v>
      </c>
      <c r="J318" s="41"/>
    </row>
    <row r="319" spans="1:10" ht="12.75" customHeight="1">
      <c r="A319" s="3" t="s">
        <v>589</v>
      </c>
      <c r="B319" s="2" t="s">
        <v>224</v>
      </c>
      <c r="C319" s="3" t="s">
        <v>35</v>
      </c>
      <c r="D319" s="4">
        <v>4</v>
      </c>
      <c r="E319" s="5">
        <v>58.33</v>
      </c>
      <c r="F319" s="5">
        <f t="shared" si="22"/>
        <v>67.079499999999996</v>
      </c>
      <c r="G319" s="36">
        <f t="shared" si="23"/>
        <v>268.31799999999998</v>
      </c>
      <c r="H319" s="36">
        <f t="shared" si="21"/>
        <v>53.663600000000002</v>
      </c>
      <c r="I319" s="57">
        <f t="shared" si="24"/>
        <v>321.98159999999996</v>
      </c>
      <c r="J319" s="43" t="s">
        <v>983</v>
      </c>
    </row>
    <row r="320" spans="1:10" ht="12.75" customHeight="1">
      <c r="A320" s="3" t="s">
        <v>590</v>
      </c>
      <c r="B320" s="2" t="s">
        <v>225</v>
      </c>
      <c r="C320" s="3" t="s">
        <v>35</v>
      </c>
      <c r="D320" s="4">
        <v>3</v>
      </c>
      <c r="E320" s="5">
        <v>151.66999999999999</v>
      </c>
      <c r="F320" s="5">
        <f t="shared" si="22"/>
        <v>174.42049999999998</v>
      </c>
      <c r="G320" s="36">
        <f t="shared" si="23"/>
        <v>523.26149999999996</v>
      </c>
      <c r="H320" s="36">
        <f t="shared" si="21"/>
        <v>104.6523</v>
      </c>
      <c r="I320" s="57">
        <f t="shared" si="24"/>
        <v>627.91379999999992</v>
      </c>
      <c r="J320" s="41">
        <v>1315</v>
      </c>
    </row>
    <row r="321" spans="1:10" ht="12.75" customHeight="1">
      <c r="A321" s="3" t="s">
        <v>591</v>
      </c>
      <c r="B321" s="2" t="s">
        <v>226</v>
      </c>
      <c r="C321" s="3" t="s">
        <v>35</v>
      </c>
      <c r="D321" s="4">
        <v>2</v>
      </c>
      <c r="E321" s="5">
        <v>28</v>
      </c>
      <c r="F321" s="5">
        <f t="shared" si="22"/>
        <v>32.199999999999996</v>
      </c>
      <c r="G321" s="36">
        <f t="shared" si="23"/>
        <v>64.399999999999991</v>
      </c>
      <c r="H321" s="36">
        <f t="shared" si="21"/>
        <v>12.879999999999999</v>
      </c>
      <c r="I321" s="57">
        <f t="shared" si="24"/>
        <v>77.279999999999987</v>
      </c>
      <c r="J321" s="41">
        <v>884</v>
      </c>
    </row>
    <row r="322" spans="1:10" ht="12.75" customHeight="1">
      <c r="A322" s="3" t="s">
        <v>592</v>
      </c>
      <c r="B322" s="2" t="s">
        <v>227</v>
      </c>
      <c r="C322" s="3" t="s">
        <v>35</v>
      </c>
      <c r="D322" s="4">
        <v>2</v>
      </c>
      <c r="E322" s="5">
        <v>28</v>
      </c>
      <c r="F322" s="5">
        <f t="shared" si="22"/>
        <v>32.199999999999996</v>
      </c>
      <c r="G322" s="36">
        <f t="shared" si="23"/>
        <v>64.399999999999991</v>
      </c>
      <c r="H322" s="36">
        <f t="shared" si="21"/>
        <v>12.879999999999999</v>
      </c>
      <c r="I322" s="57">
        <f t="shared" si="24"/>
        <v>77.279999999999987</v>
      </c>
      <c r="J322" s="41"/>
    </row>
    <row r="323" spans="1:10" ht="12.75" customHeight="1">
      <c r="A323" s="3" t="s">
        <v>594</v>
      </c>
      <c r="B323" s="2" t="s">
        <v>593</v>
      </c>
      <c r="C323" s="3" t="s">
        <v>35</v>
      </c>
      <c r="D323" s="4">
        <v>2</v>
      </c>
      <c r="E323" s="5">
        <v>70.19</v>
      </c>
      <c r="F323" s="5">
        <f t="shared" si="22"/>
        <v>80.718499999999992</v>
      </c>
      <c r="G323" s="36">
        <f t="shared" si="23"/>
        <v>161.43699999999998</v>
      </c>
      <c r="H323" s="36">
        <f t="shared" si="21"/>
        <v>32.287399999999998</v>
      </c>
      <c r="I323" s="57">
        <f t="shared" si="24"/>
        <v>193.72439999999997</v>
      </c>
      <c r="J323" s="41">
        <v>180</v>
      </c>
    </row>
    <row r="324" spans="1:10" ht="12.75" customHeight="1">
      <c r="A324" s="3" t="s">
        <v>596</v>
      </c>
      <c r="B324" s="2" t="s">
        <v>595</v>
      </c>
      <c r="C324" s="3" t="s">
        <v>35</v>
      </c>
      <c r="D324" s="4">
        <v>89</v>
      </c>
      <c r="E324" s="5">
        <v>11.12</v>
      </c>
      <c r="F324" s="5">
        <f t="shared" si="22"/>
        <v>12.787999999999998</v>
      </c>
      <c r="G324" s="36">
        <f t="shared" si="23"/>
        <v>1138.1319999999998</v>
      </c>
      <c r="H324" s="36">
        <f t="shared" si="21"/>
        <v>227.62639999999999</v>
      </c>
      <c r="I324" s="57">
        <f t="shared" si="24"/>
        <v>1365.7583999999997</v>
      </c>
      <c r="J324" s="41"/>
    </row>
    <row r="325" spans="1:10" ht="12.75" customHeight="1">
      <c r="A325" s="3" t="s">
        <v>597</v>
      </c>
      <c r="B325" s="2" t="s">
        <v>228</v>
      </c>
      <c r="C325" s="3" t="s">
        <v>35</v>
      </c>
      <c r="D325" s="4">
        <v>203</v>
      </c>
      <c r="E325" s="5">
        <v>8.01</v>
      </c>
      <c r="F325" s="5">
        <f t="shared" si="22"/>
        <v>9.2114999999999991</v>
      </c>
      <c r="G325" s="36">
        <f t="shared" si="23"/>
        <v>1869.9344999999998</v>
      </c>
      <c r="H325" s="36">
        <f t="shared" si="21"/>
        <v>373.98689999999999</v>
      </c>
      <c r="I325" s="57">
        <f t="shared" si="24"/>
        <v>2243.9213999999997</v>
      </c>
      <c r="J325" s="41">
        <v>140</v>
      </c>
    </row>
    <row r="326" spans="1:10" ht="12.75" customHeight="1">
      <c r="A326" s="3" t="s">
        <v>598</v>
      </c>
      <c r="B326" s="2" t="s">
        <v>229</v>
      </c>
      <c r="C326" s="3" t="s">
        <v>35</v>
      </c>
      <c r="D326" s="4">
        <v>80</v>
      </c>
      <c r="E326" s="5">
        <v>7.5</v>
      </c>
      <c r="F326" s="5">
        <f t="shared" si="22"/>
        <v>8.625</v>
      </c>
      <c r="G326" s="36">
        <f t="shared" si="23"/>
        <v>690</v>
      </c>
      <c r="H326" s="36">
        <f t="shared" si="21"/>
        <v>138</v>
      </c>
      <c r="I326" s="57">
        <f t="shared" si="24"/>
        <v>828</v>
      </c>
      <c r="J326" s="41">
        <v>140</v>
      </c>
    </row>
    <row r="327" spans="1:10" ht="12.75" customHeight="1">
      <c r="A327" s="3" t="s">
        <v>599</v>
      </c>
      <c r="B327" s="2" t="s">
        <v>230</v>
      </c>
      <c r="C327" s="3" t="s">
        <v>35</v>
      </c>
      <c r="D327" s="4">
        <v>10</v>
      </c>
      <c r="E327" s="5">
        <v>30.6</v>
      </c>
      <c r="F327" s="5">
        <f t="shared" si="22"/>
        <v>35.19</v>
      </c>
      <c r="G327" s="36">
        <f t="shared" si="23"/>
        <v>351.9</v>
      </c>
      <c r="H327" s="36">
        <f t="shared" si="21"/>
        <v>70.38</v>
      </c>
      <c r="I327" s="57">
        <f t="shared" si="24"/>
        <v>422.28</v>
      </c>
      <c r="J327" s="41">
        <v>180</v>
      </c>
    </row>
    <row r="328" spans="1:10" ht="12.75" customHeight="1">
      <c r="A328" s="3" t="s">
        <v>600</v>
      </c>
      <c r="B328" s="2" t="s">
        <v>231</v>
      </c>
      <c r="C328" s="3" t="s">
        <v>35</v>
      </c>
      <c r="D328" s="4">
        <v>2</v>
      </c>
      <c r="E328" s="5">
        <v>66.430000000000007</v>
      </c>
      <c r="F328" s="5">
        <f t="shared" si="22"/>
        <v>76.394500000000008</v>
      </c>
      <c r="G328" s="36">
        <f t="shared" si="23"/>
        <v>152.78900000000002</v>
      </c>
      <c r="H328" s="36">
        <f t="shared" si="21"/>
        <v>30.557800000000004</v>
      </c>
      <c r="I328" s="57">
        <f t="shared" si="24"/>
        <v>183.3468</v>
      </c>
      <c r="J328" s="42" t="s">
        <v>918</v>
      </c>
    </row>
    <row r="329" spans="1:10" ht="12.75" customHeight="1">
      <c r="A329" s="3" t="s">
        <v>601</v>
      </c>
      <c r="B329" s="2" t="s">
        <v>232</v>
      </c>
      <c r="C329" s="3" t="s">
        <v>35</v>
      </c>
      <c r="D329" s="4">
        <v>2</v>
      </c>
      <c r="E329" s="5">
        <v>123.75</v>
      </c>
      <c r="F329" s="5">
        <f t="shared" si="22"/>
        <v>142.3125</v>
      </c>
      <c r="G329" s="36">
        <f t="shared" si="23"/>
        <v>284.625</v>
      </c>
      <c r="H329" s="36">
        <f t="shared" si="21"/>
        <v>56.925000000000004</v>
      </c>
      <c r="I329" s="57">
        <f t="shared" si="24"/>
        <v>341.55</v>
      </c>
      <c r="J329" s="41">
        <v>1208.46</v>
      </c>
    </row>
    <row r="330" spans="1:10" ht="12.75" customHeight="1">
      <c r="A330" s="3" t="s">
        <v>602</v>
      </c>
      <c r="B330" s="2" t="s">
        <v>233</v>
      </c>
      <c r="C330" s="3" t="s">
        <v>35</v>
      </c>
      <c r="D330" s="4">
        <v>1</v>
      </c>
      <c r="E330" s="5">
        <v>88.58</v>
      </c>
      <c r="F330" s="5">
        <f t="shared" si="22"/>
        <v>101.86699999999999</v>
      </c>
      <c r="G330" s="36">
        <f t="shared" si="23"/>
        <v>101.86699999999999</v>
      </c>
      <c r="H330" s="36">
        <f t="shared" si="21"/>
        <v>20.3734</v>
      </c>
      <c r="I330" s="57">
        <f t="shared" si="24"/>
        <v>122.24039999999998</v>
      </c>
      <c r="J330" s="41">
        <v>1980.42</v>
      </c>
    </row>
    <row r="331" spans="1:10" ht="12.75" customHeight="1">
      <c r="A331" s="3" t="s">
        <v>603</v>
      </c>
      <c r="B331" s="2" t="s">
        <v>234</v>
      </c>
      <c r="C331" s="3" t="s">
        <v>35</v>
      </c>
      <c r="D331" s="4">
        <v>25</v>
      </c>
      <c r="E331" s="5">
        <v>15</v>
      </c>
      <c r="F331" s="5">
        <f t="shared" si="22"/>
        <v>17.25</v>
      </c>
      <c r="G331" s="36">
        <f t="shared" si="23"/>
        <v>431.25</v>
      </c>
      <c r="H331" s="36">
        <f t="shared" si="21"/>
        <v>86.25</v>
      </c>
      <c r="I331" s="57">
        <f t="shared" si="24"/>
        <v>517.5</v>
      </c>
      <c r="J331" s="41">
        <v>167.33</v>
      </c>
    </row>
    <row r="332" spans="1:10" ht="12.75" customHeight="1">
      <c r="A332" s="3" t="s">
        <v>604</v>
      </c>
      <c r="B332" s="2" t="s">
        <v>235</v>
      </c>
      <c r="C332" s="3" t="s">
        <v>35</v>
      </c>
      <c r="D332" s="4">
        <v>10</v>
      </c>
      <c r="E332" s="5">
        <v>25.2</v>
      </c>
      <c r="F332" s="5">
        <f t="shared" si="22"/>
        <v>28.979999999999997</v>
      </c>
      <c r="G332" s="36">
        <f t="shared" si="23"/>
        <v>289.79999999999995</v>
      </c>
      <c r="H332" s="36">
        <f t="shared" si="21"/>
        <v>57.959999999999994</v>
      </c>
      <c r="I332" s="57">
        <f t="shared" si="24"/>
        <v>347.75999999999993</v>
      </c>
      <c r="J332" s="41">
        <v>167.33</v>
      </c>
    </row>
    <row r="333" spans="1:10" ht="12.75" customHeight="1">
      <c r="A333" s="3" t="s">
        <v>605</v>
      </c>
      <c r="B333" s="2" t="s">
        <v>236</v>
      </c>
      <c r="C333" s="3" t="s">
        <v>35</v>
      </c>
      <c r="D333" s="4">
        <v>30</v>
      </c>
      <c r="E333" s="5">
        <v>20.62</v>
      </c>
      <c r="F333" s="5">
        <f t="shared" si="22"/>
        <v>23.713000000000001</v>
      </c>
      <c r="G333" s="36">
        <f t="shared" si="23"/>
        <v>711.39</v>
      </c>
      <c r="H333" s="36">
        <f t="shared" si="21"/>
        <v>142.27799999999999</v>
      </c>
      <c r="I333" s="57">
        <f t="shared" si="24"/>
        <v>853.66800000000001</v>
      </c>
      <c r="J333" s="41">
        <v>167.33</v>
      </c>
    </row>
    <row r="334" spans="1:10" ht="12.75" customHeight="1">
      <c r="A334" s="3" t="s">
        <v>607</v>
      </c>
      <c r="B334" s="2" t="s">
        <v>606</v>
      </c>
      <c r="C334" s="3" t="s">
        <v>35</v>
      </c>
      <c r="D334" s="4">
        <v>1</v>
      </c>
      <c r="E334" s="5">
        <v>5.72</v>
      </c>
      <c r="F334" s="5">
        <f t="shared" si="22"/>
        <v>6.5779999999999994</v>
      </c>
      <c r="G334" s="36">
        <f t="shared" si="23"/>
        <v>6.5779999999999994</v>
      </c>
      <c r="H334" s="36">
        <f t="shared" si="21"/>
        <v>1.3155999999999999</v>
      </c>
      <c r="I334" s="57">
        <f t="shared" si="24"/>
        <v>7.8935999999999993</v>
      </c>
      <c r="J334" s="41">
        <v>177</v>
      </c>
    </row>
    <row r="335" spans="1:10" ht="12.75" customHeight="1">
      <c r="A335" s="3" t="s">
        <v>609</v>
      </c>
      <c r="B335" s="2" t="s">
        <v>608</v>
      </c>
      <c r="C335" s="3" t="s">
        <v>35</v>
      </c>
      <c r="D335" s="4">
        <v>1</v>
      </c>
      <c r="E335" s="5">
        <v>10.26</v>
      </c>
      <c r="F335" s="5">
        <f t="shared" si="22"/>
        <v>11.798999999999999</v>
      </c>
      <c r="G335" s="36">
        <f t="shared" si="23"/>
        <v>11.798999999999999</v>
      </c>
      <c r="H335" s="36">
        <f t="shared" si="21"/>
        <v>2.3597999999999999</v>
      </c>
      <c r="I335" s="57">
        <f t="shared" si="24"/>
        <v>14.158799999999999</v>
      </c>
      <c r="J335" s="41">
        <v>177</v>
      </c>
    </row>
    <row r="336" spans="1:10" ht="12.75" customHeight="1">
      <c r="A336" s="3" t="s">
        <v>611</v>
      </c>
      <c r="B336" s="2" t="s">
        <v>610</v>
      </c>
      <c r="C336" s="3" t="s">
        <v>35</v>
      </c>
      <c r="D336" s="4">
        <v>7</v>
      </c>
      <c r="E336" s="5">
        <v>13.52</v>
      </c>
      <c r="F336" s="5">
        <f t="shared" si="22"/>
        <v>15.547999999999998</v>
      </c>
      <c r="G336" s="36">
        <f t="shared" si="23"/>
        <v>108.83599999999998</v>
      </c>
      <c r="H336" s="36">
        <f t="shared" si="21"/>
        <v>21.767199999999999</v>
      </c>
      <c r="I336" s="57">
        <f t="shared" si="24"/>
        <v>130.60319999999999</v>
      </c>
      <c r="J336" s="41">
        <v>203</v>
      </c>
    </row>
    <row r="337" spans="1:10" ht="12.75" customHeight="1">
      <c r="A337" s="3" t="s">
        <v>613</v>
      </c>
      <c r="B337" s="2" t="s">
        <v>612</v>
      </c>
      <c r="C337" s="3" t="s">
        <v>35</v>
      </c>
      <c r="D337" s="4">
        <v>4</v>
      </c>
      <c r="E337" s="5">
        <v>26.64</v>
      </c>
      <c r="F337" s="5">
        <f t="shared" si="22"/>
        <v>30.635999999999999</v>
      </c>
      <c r="G337" s="36">
        <f t="shared" si="23"/>
        <v>122.544</v>
      </c>
      <c r="H337" s="36">
        <f t="shared" si="21"/>
        <v>24.508800000000001</v>
      </c>
      <c r="I337" s="57">
        <f t="shared" si="24"/>
        <v>147.05279999999999</v>
      </c>
      <c r="J337" s="41">
        <v>178</v>
      </c>
    </row>
    <row r="338" spans="1:10" ht="12.75" customHeight="1">
      <c r="A338" s="3" t="s">
        <v>615</v>
      </c>
      <c r="B338" s="2" t="s">
        <v>614</v>
      </c>
      <c r="C338" s="3" t="s">
        <v>35</v>
      </c>
      <c r="D338" s="4">
        <v>7</v>
      </c>
      <c r="E338" s="5">
        <v>12.1</v>
      </c>
      <c r="F338" s="5">
        <f t="shared" si="22"/>
        <v>13.914999999999999</v>
      </c>
      <c r="G338" s="36">
        <f t="shared" si="23"/>
        <v>97.405000000000001</v>
      </c>
      <c r="H338" s="36">
        <f t="shared" si="21"/>
        <v>19.481000000000002</v>
      </c>
      <c r="I338" s="57">
        <f t="shared" si="24"/>
        <v>116.886</v>
      </c>
      <c r="J338" s="41">
        <v>215</v>
      </c>
    </row>
    <row r="339" spans="1:10" ht="12.75" customHeight="1">
      <c r="A339" s="3" t="s">
        <v>617</v>
      </c>
      <c r="B339" s="2" t="s">
        <v>616</v>
      </c>
      <c r="C339" s="3" t="s">
        <v>35</v>
      </c>
      <c r="D339" s="4">
        <v>3</v>
      </c>
      <c r="E339" s="5">
        <v>17.809999999999999</v>
      </c>
      <c r="F339" s="5">
        <f t="shared" si="22"/>
        <v>20.481499999999997</v>
      </c>
      <c r="G339" s="36">
        <f t="shared" si="23"/>
        <v>61.444499999999991</v>
      </c>
      <c r="H339" s="36">
        <f t="shared" ref="H339:H394" si="25">G339*0.2</f>
        <v>12.288899999999998</v>
      </c>
      <c r="I339" s="57">
        <f t="shared" si="24"/>
        <v>73.733399999999989</v>
      </c>
      <c r="J339" s="41">
        <v>480</v>
      </c>
    </row>
    <row r="340" spans="1:10" ht="12.75" customHeight="1">
      <c r="A340" s="3" t="s">
        <v>619</v>
      </c>
      <c r="B340" s="2" t="s">
        <v>618</v>
      </c>
      <c r="C340" s="3" t="s">
        <v>35</v>
      </c>
      <c r="D340" s="4">
        <v>2</v>
      </c>
      <c r="E340" s="5">
        <v>14.58</v>
      </c>
      <c r="F340" s="5">
        <f t="shared" si="22"/>
        <v>16.766999999999999</v>
      </c>
      <c r="G340" s="36">
        <f t="shared" si="23"/>
        <v>33.533999999999999</v>
      </c>
      <c r="H340" s="36">
        <f t="shared" si="25"/>
        <v>6.7068000000000003</v>
      </c>
      <c r="I340" s="57">
        <f t="shared" si="24"/>
        <v>40.2408</v>
      </c>
      <c r="J340" s="41">
        <v>530</v>
      </c>
    </row>
    <row r="341" spans="1:10" ht="12.75" customHeight="1">
      <c r="A341" s="3" t="s">
        <v>620</v>
      </c>
      <c r="B341" s="2" t="s">
        <v>237</v>
      </c>
      <c r="C341" s="3" t="s">
        <v>35</v>
      </c>
      <c r="D341" s="4">
        <v>8</v>
      </c>
      <c r="E341" s="5">
        <v>59.67</v>
      </c>
      <c r="F341" s="5">
        <f t="shared" si="22"/>
        <v>68.620499999999993</v>
      </c>
      <c r="G341" s="36">
        <f t="shared" si="23"/>
        <v>548.96399999999994</v>
      </c>
      <c r="H341" s="36">
        <f t="shared" si="25"/>
        <v>109.7928</v>
      </c>
      <c r="I341" s="57">
        <f t="shared" si="24"/>
        <v>658.75679999999988</v>
      </c>
      <c r="J341" s="41">
        <v>1200</v>
      </c>
    </row>
    <row r="342" spans="1:10" ht="12.75" customHeight="1">
      <c r="A342" s="3" t="s">
        <v>621</v>
      </c>
      <c r="B342" s="2" t="s">
        <v>238</v>
      </c>
      <c r="C342" s="3" t="s">
        <v>35</v>
      </c>
      <c r="D342" s="4">
        <v>20</v>
      </c>
      <c r="E342" s="5">
        <v>22</v>
      </c>
      <c r="F342" s="5">
        <f t="shared" si="22"/>
        <v>25.299999999999997</v>
      </c>
      <c r="G342" s="36">
        <f t="shared" si="23"/>
        <v>505.99999999999994</v>
      </c>
      <c r="H342" s="36">
        <f t="shared" si="25"/>
        <v>101.19999999999999</v>
      </c>
      <c r="I342" s="57">
        <f t="shared" si="24"/>
        <v>607.19999999999993</v>
      </c>
      <c r="J342" s="43" t="s">
        <v>915</v>
      </c>
    </row>
    <row r="343" spans="1:10" ht="12.75" customHeight="1">
      <c r="A343" s="3" t="s">
        <v>623</v>
      </c>
      <c r="B343" s="2" t="s">
        <v>622</v>
      </c>
      <c r="C343" s="3" t="s">
        <v>35</v>
      </c>
      <c r="D343" s="4">
        <v>27</v>
      </c>
      <c r="E343" s="5">
        <v>25</v>
      </c>
      <c r="F343" s="5">
        <f t="shared" si="22"/>
        <v>28.749999999999996</v>
      </c>
      <c r="G343" s="36">
        <f t="shared" si="23"/>
        <v>776.24999999999989</v>
      </c>
      <c r="H343" s="36">
        <f t="shared" si="25"/>
        <v>155.25</v>
      </c>
      <c r="I343" s="57">
        <f t="shared" si="24"/>
        <v>931.49999999999977</v>
      </c>
      <c r="J343" s="43" t="s">
        <v>916</v>
      </c>
    </row>
    <row r="344" spans="1:10" ht="12.75" customHeight="1">
      <c r="A344" s="3" t="s">
        <v>624</v>
      </c>
      <c r="B344" s="2" t="s">
        <v>239</v>
      </c>
      <c r="C344" s="3" t="s">
        <v>35</v>
      </c>
      <c r="D344" s="4">
        <v>50</v>
      </c>
      <c r="E344" s="5">
        <v>25.1</v>
      </c>
      <c r="F344" s="5">
        <f t="shared" si="22"/>
        <v>28.864999999999998</v>
      </c>
      <c r="G344" s="36">
        <f t="shared" si="23"/>
        <v>1443.25</v>
      </c>
      <c r="H344" s="36">
        <f t="shared" si="25"/>
        <v>288.65000000000003</v>
      </c>
      <c r="I344" s="57">
        <f t="shared" si="24"/>
        <v>1731.8999999999999</v>
      </c>
      <c r="J344" s="43" t="s">
        <v>916</v>
      </c>
    </row>
    <row r="345" spans="1:10" ht="12.75" customHeight="1">
      <c r="A345" s="3" t="s">
        <v>625</v>
      </c>
      <c r="B345" s="2" t="s">
        <v>240</v>
      </c>
      <c r="C345" s="3" t="s">
        <v>35</v>
      </c>
      <c r="D345" s="4">
        <v>30</v>
      </c>
      <c r="E345" s="5">
        <v>28</v>
      </c>
      <c r="F345" s="5">
        <f t="shared" si="22"/>
        <v>32.199999999999996</v>
      </c>
      <c r="G345" s="36">
        <f t="shared" si="23"/>
        <v>965.99999999999989</v>
      </c>
      <c r="H345" s="36">
        <f t="shared" si="25"/>
        <v>193.2</v>
      </c>
      <c r="I345" s="57">
        <f t="shared" si="24"/>
        <v>1159.1999999999998</v>
      </c>
      <c r="J345" s="43" t="s">
        <v>917</v>
      </c>
    </row>
    <row r="346" spans="1:10" ht="12.75" customHeight="1">
      <c r="A346" s="3" t="s">
        <v>627</v>
      </c>
      <c r="B346" s="2" t="s">
        <v>626</v>
      </c>
      <c r="C346" s="3" t="s">
        <v>35</v>
      </c>
      <c r="D346" s="4">
        <v>8</v>
      </c>
      <c r="E346" s="5">
        <v>249.95</v>
      </c>
      <c r="F346" s="5">
        <f t="shared" si="22"/>
        <v>287.44249999999994</v>
      </c>
      <c r="G346" s="36">
        <f t="shared" si="23"/>
        <v>2299.5399999999995</v>
      </c>
      <c r="H346" s="36">
        <f t="shared" si="25"/>
        <v>459.9079999999999</v>
      </c>
      <c r="I346" s="57">
        <f t="shared" si="24"/>
        <v>2759.4479999999994</v>
      </c>
      <c r="J346" s="43" t="s">
        <v>918</v>
      </c>
    </row>
    <row r="347" spans="1:10" ht="12.75" customHeight="1">
      <c r="A347" s="3" t="s">
        <v>628</v>
      </c>
      <c r="B347" s="2" t="s">
        <v>241</v>
      </c>
      <c r="C347" s="3" t="s">
        <v>35</v>
      </c>
      <c r="D347" s="4">
        <v>4</v>
      </c>
      <c r="E347" s="5">
        <v>226</v>
      </c>
      <c r="F347" s="5">
        <f t="shared" si="22"/>
        <v>259.89999999999998</v>
      </c>
      <c r="G347" s="36">
        <f t="shared" si="23"/>
        <v>1039.5999999999999</v>
      </c>
      <c r="H347" s="36">
        <f t="shared" si="25"/>
        <v>207.92</v>
      </c>
      <c r="I347" s="57">
        <f t="shared" si="24"/>
        <v>1247.5199999999998</v>
      </c>
      <c r="J347" s="43" t="s">
        <v>919</v>
      </c>
    </row>
    <row r="348" spans="1:10" ht="12.75" customHeight="1">
      <c r="A348" s="3" t="s">
        <v>629</v>
      </c>
      <c r="B348" s="2" t="s">
        <v>242</v>
      </c>
      <c r="C348" s="3" t="s">
        <v>35</v>
      </c>
      <c r="D348" s="4">
        <v>1</v>
      </c>
      <c r="E348" s="5">
        <v>1000</v>
      </c>
      <c r="F348" s="5">
        <f t="shared" si="22"/>
        <v>1150</v>
      </c>
      <c r="G348" s="36">
        <f t="shared" si="23"/>
        <v>1150</v>
      </c>
      <c r="H348" s="36">
        <f t="shared" si="25"/>
        <v>230</v>
      </c>
      <c r="I348" s="57">
        <f t="shared" si="24"/>
        <v>1380</v>
      </c>
      <c r="J348" s="41">
        <v>1980.42</v>
      </c>
    </row>
    <row r="349" spans="1:10" ht="12.75" customHeight="1">
      <c r="A349" s="3" t="s">
        <v>631</v>
      </c>
      <c r="B349" s="2" t="s">
        <v>630</v>
      </c>
      <c r="C349" s="3" t="s">
        <v>35</v>
      </c>
      <c r="D349" s="4">
        <v>1</v>
      </c>
      <c r="E349" s="5">
        <v>1.17</v>
      </c>
      <c r="F349" s="5">
        <f t="shared" si="22"/>
        <v>1.3454999999999999</v>
      </c>
      <c r="G349" s="36">
        <f t="shared" si="23"/>
        <v>1.3454999999999999</v>
      </c>
      <c r="H349" s="36">
        <f t="shared" si="25"/>
        <v>0.26910000000000001</v>
      </c>
      <c r="I349" s="57">
        <f t="shared" si="24"/>
        <v>1.6145999999999998</v>
      </c>
      <c r="J349" s="41">
        <v>178</v>
      </c>
    </row>
    <row r="350" spans="1:10" ht="12.75" customHeight="1">
      <c r="A350" s="3" t="s">
        <v>633</v>
      </c>
      <c r="B350" s="2" t="s">
        <v>632</v>
      </c>
      <c r="C350" s="3" t="s">
        <v>35</v>
      </c>
      <c r="D350" s="4">
        <v>10</v>
      </c>
      <c r="E350" s="5">
        <v>18</v>
      </c>
      <c r="F350" s="5">
        <f t="shared" si="22"/>
        <v>20.7</v>
      </c>
      <c r="G350" s="36">
        <f t="shared" si="23"/>
        <v>207</v>
      </c>
      <c r="H350" s="36">
        <f t="shared" si="25"/>
        <v>41.400000000000006</v>
      </c>
      <c r="I350" s="57">
        <f t="shared" si="24"/>
        <v>248.39999999999998</v>
      </c>
      <c r="J350" s="41">
        <v>215</v>
      </c>
    </row>
    <row r="351" spans="1:10" ht="12.75" customHeight="1">
      <c r="A351" s="3" t="s">
        <v>635</v>
      </c>
      <c r="B351" s="2" t="s">
        <v>634</v>
      </c>
      <c r="C351" s="3" t="s">
        <v>35</v>
      </c>
      <c r="D351" s="4">
        <v>1</v>
      </c>
      <c r="E351" s="5">
        <v>493.79</v>
      </c>
      <c r="F351" s="5">
        <f t="shared" ref="F351:F394" si="26">E351*1.15</f>
        <v>567.85849999999994</v>
      </c>
      <c r="G351" s="36">
        <f t="shared" ref="G351:G394" si="27">F351*D351</f>
        <v>567.85849999999994</v>
      </c>
      <c r="H351" s="36">
        <f t="shared" si="25"/>
        <v>113.57169999999999</v>
      </c>
      <c r="I351" s="57">
        <f t="shared" ref="I351:I394" si="28">F351*D351*1.2</f>
        <v>681.4301999999999</v>
      </c>
      <c r="J351" s="41">
        <v>415</v>
      </c>
    </row>
    <row r="352" spans="1:10" ht="12.75" customHeight="1">
      <c r="A352" s="3" t="s">
        <v>637</v>
      </c>
      <c r="B352" s="2" t="s">
        <v>636</v>
      </c>
      <c r="C352" s="3" t="s">
        <v>35</v>
      </c>
      <c r="D352" s="4">
        <v>18</v>
      </c>
      <c r="E352" s="5">
        <v>35.700000000000003</v>
      </c>
      <c r="F352" s="5">
        <f t="shared" si="26"/>
        <v>41.055</v>
      </c>
      <c r="G352" s="36">
        <f t="shared" si="27"/>
        <v>738.99</v>
      </c>
      <c r="H352" s="36">
        <f t="shared" si="25"/>
        <v>147.798</v>
      </c>
      <c r="I352" s="57">
        <f t="shared" si="28"/>
        <v>886.78800000000001</v>
      </c>
      <c r="J352" s="41">
        <v>480</v>
      </c>
    </row>
    <row r="353" spans="1:10" ht="12.75" customHeight="1">
      <c r="A353" s="3" t="s">
        <v>639</v>
      </c>
      <c r="B353" s="2" t="s">
        <v>638</v>
      </c>
      <c r="C353" s="3" t="s">
        <v>35</v>
      </c>
      <c r="D353" s="4">
        <v>3</v>
      </c>
      <c r="E353" s="5">
        <v>20.76</v>
      </c>
      <c r="F353" s="5">
        <f t="shared" si="26"/>
        <v>23.873999999999999</v>
      </c>
      <c r="G353" s="36">
        <f t="shared" si="27"/>
        <v>71.622</v>
      </c>
      <c r="H353" s="36">
        <f t="shared" si="25"/>
        <v>14.324400000000001</v>
      </c>
      <c r="I353" s="57">
        <f t="shared" si="28"/>
        <v>85.946399999999997</v>
      </c>
      <c r="J353" s="41">
        <v>866</v>
      </c>
    </row>
    <row r="354" spans="1:10" ht="12.75" customHeight="1">
      <c r="A354" s="3" t="s">
        <v>640</v>
      </c>
      <c r="B354" s="2" t="s">
        <v>244</v>
      </c>
      <c r="C354" s="3" t="s">
        <v>35</v>
      </c>
      <c r="D354" s="4">
        <v>1</v>
      </c>
      <c r="E354" s="5">
        <v>96.67</v>
      </c>
      <c r="F354" s="5">
        <f t="shared" si="26"/>
        <v>111.17049999999999</v>
      </c>
      <c r="G354" s="36">
        <f t="shared" si="27"/>
        <v>111.17049999999999</v>
      </c>
      <c r="H354" s="36">
        <f t="shared" si="25"/>
        <v>22.234099999999998</v>
      </c>
      <c r="I354" s="57">
        <f t="shared" si="28"/>
        <v>133.40459999999999</v>
      </c>
      <c r="J354" s="41">
        <v>605</v>
      </c>
    </row>
    <row r="355" spans="1:10" ht="12.75" customHeight="1">
      <c r="A355" s="3" t="s">
        <v>642</v>
      </c>
      <c r="B355" s="2" t="s">
        <v>641</v>
      </c>
      <c r="C355" s="3" t="s">
        <v>35</v>
      </c>
      <c r="D355" s="4">
        <v>13</v>
      </c>
      <c r="E355" s="5">
        <v>7</v>
      </c>
      <c r="F355" s="5">
        <f t="shared" si="26"/>
        <v>8.0499999999999989</v>
      </c>
      <c r="G355" s="36">
        <f t="shared" si="27"/>
        <v>104.64999999999999</v>
      </c>
      <c r="H355" s="36">
        <f t="shared" si="25"/>
        <v>20.93</v>
      </c>
      <c r="I355" s="57">
        <f t="shared" si="28"/>
        <v>125.57999999999998</v>
      </c>
      <c r="J355" s="41">
        <v>29.1</v>
      </c>
    </row>
    <row r="356" spans="1:10" ht="12.75" customHeight="1">
      <c r="A356" s="3" t="s">
        <v>644</v>
      </c>
      <c r="B356" s="2" t="s">
        <v>643</v>
      </c>
      <c r="C356" s="3" t="s">
        <v>35</v>
      </c>
      <c r="D356" s="4">
        <v>21</v>
      </c>
      <c r="E356" s="5">
        <v>14.85</v>
      </c>
      <c r="F356" s="5">
        <f t="shared" si="26"/>
        <v>17.077499999999997</v>
      </c>
      <c r="G356" s="36">
        <f t="shared" si="27"/>
        <v>358.62749999999994</v>
      </c>
      <c r="H356" s="36">
        <f t="shared" si="25"/>
        <v>71.725499999999997</v>
      </c>
      <c r="I356" s="5">
        <f t="shared" si="28"/>
        <v>430.35299999999989</v>
      </c>
      <c r="J356" s="41">
        <v>40.42</v>
      </c>
    </row>
    <row r="357" spans="1:10" ht="12.75" customHeight="1">
      <c r="A357" s="3" t="s">
        <v>646</v>
      </c>
      <c r="B357" s="2" t="s">
        <v>645</v>
      </c>
      <c r="C357" s="3" t="s">
        <v>35</v>
      </c>
      <c r="D357" s="4">
        <v>5</v>
      </c>
      <c r="E357" s="5">
        <v>29.33</v>
      </c>
      <c r="F357" s="5">
        <f t="shared" si="26"/>
        <v>33.729499999999994</v>
      </c>
      <c r="G357" s="36">
        <f t="shared" si="27"/>
        <v>168.64749999999998</v>
      </c>
      <c r="H357" s="36">
        <f t="shared" si="25"/>
        <v>33.729499999999994</v>
      </c>
      <c r="I357" s="57">
        <f t="shared" si="28"/>
        <v>202.37699999999998</v>
      </c>
      <c r="J357" s="41">
        <v>105.89</v>
      </c>
    </row>
    <row r="358" spans="1:10" ht="12.75" customHeight="1">
      <c r="A358" s="3" t="s">
        <v>648</v>
      </c>
      <c r="B358" s="2" t="s">
        <v>647</v>
      </c>
      <c r="C358" s="3" t="s">
        <v>35</v>
      </c>
      <c r="D358" s="4">
        <v>6</v>
      </c>
      <c r="E358" s="5">
        <v>1.08</v>
      </c>
      <c r="F358" s="5">
        <f t="shared" si="26"/>
        <v>1.242</v>
      </c>
      <c r="G358" s="36">
        <f t="shared" si="27"/>
        <v>7.452</v>
      </c>
      <c r="H358" s="36">
        <f t="shared" si="25"/>
        <v>1.4904000000000002</v>
      </c>
      <c r="I358" s="57">
        <f t="shared" si="28"/>
        <v>8.9423999999999992</v>
      </c>
      <c r="J358" s="41">
        <v>5828.08</v>
      </c>
    </row>
    <row r="359" spans="1:10" ht="12.75" customHeight="1">
      <c r="A359" s="3" t="s">
        <v>649</v>
      </c>
      <c r="B359" s="2" t="s">
        <v>245</v>
      </c>
      <c r="C359" s="3" t="s">
        <v>35</v>
      </c>
      <c r="D359" s="4">
        <v>21</v>
      </c>
      <c r="E359" s="5">
        <v>5</v>
      </c>
      <c r="F359" s="5">
        <f t="shared" si="26"/>
        <v>5.75</v>
      </c>
      <c r="G359" s="36">
        <f t="shared" si="27"/>
        <v>120.75</v>
      </c>
      <c r="H359" s="36">
        <f t="shared" si="25"/>
        <v>24.150000000000002</v>
      </c>
      <c r="I359" s="57">
        <f t="shared" si="28"/>
        <v>144.9</v>
      </c>
      <c r="J359" s="41"/>
    </row>
    <row r="360" spans="1:10" ht="12.75" customHeight="1">
      <c r="A360" s="3" t="s">
        <v>651</v>
      </c>
      <c r="B360" s="2" t="s">
        <v>650</v>
      </c>
      <c r="C360" s="3" t="s">
        <v>35</v>
      </c>
      <c r="D360" s="4">
        <v>2</v>
      </c>
      <c r="E360" s="5">
        <v>2500</v>
      </c>
      <c r="F360" s="5">
        <f t="shared" si="26"/>
        <v>2875</v>
      </c>
      <c r="G360" s="36">
        <f t="shared" si="27"/>
        <v>5750</v>
      </c>
      <c r="H360" s="36">
        <f t="shared" si="25"/>
        <v>1150</v>
      </c>
      <c r="I360" s="57">
        <f t="shared" si="28"/>
        <v>6900</v>
      </c>
      <c r="J360" s="41"/>
    </row>
    <row r="361" spans="1:10" ht="12" customHeight="1">
      <c r="A361" s="3" t="s">
        <v>653</v>
      </c>
      <c r="B361" s="2" t="s">
        <v>652</v>
      </c>
      <c r="C361" s="3" t="s">
        <v>35</v>
      </c>
      <c r="D361" s="4">
        <v>1</v>
      </c>
      <c r="E361" s="5">
        <v>113.66</v>
      </c>
      <c r="F361" s="5">
        <f t="shared" si="26"/>
        <v>130.70899999999997</v>
      </c>
      <c r="G361" s="36">
        <f t="shared" si="27"/>
        <v>130.70899999999997</v>
      </c>
      <c r="H361" s="36">
        <f t="shared" si="25"/>
        <v>26.141799999999996</v>
      </c>
      <c r="I361" s="57">
        <f t="shared" si="28"/>
        <v>156.85079999999996</v>
      </c>
      <c r="J361" s="41">
        <v>250</v>
      </c>
    </row>
    <row r="362" spans="1:10" ht="12" customHeight="1">
      <c r="A362" s="3" t="s">
        <v>655</v>
      </c>
      <c r="B362" s="2" t="s">
        <v>654</v>
      </c>
      <c r="C362" s="3" t="s">
        <v>35</v>
      </c>
      <c r="D362" s="4">
        <v>5</v>
      </c>
      <c r="E362" s="5">
        <v>20.75</v>
      </c>
      <c r="F362" s="5">
        <f t="shared" si="26"/>
        <v>23.862499999999997</v>
      </c>
      <c r="G362" s="36">
        <f t="shared" si="27"/>
        <v>119.31249999999999</v>
      </c>
      <c r="H362" s="36">
        <f t="shared" si="25"/>
        <v>23.862499999999997</v>
      </c>
      <c r="I362" s="57">
        <f t="shared" si="28"/>
        <v>143.17499999999998</v>
      </c>
      <c r="J362" s="41">
        <v>538</v>
      </c>
    </row>
    <row r="363" spans="1:10" ht="12" customHeight="1">
      <c r="A363" s="3" t="s">
        <v>657</v>
      </c>
      <c r="B363" s="2" t="s">
        <v>656</v>
      </c>
      <c r="C363" s="3" t="s">
        <v>35</v>
      </c>
      <c r="D363" s="4">
        <v>25</v>
      </c>
      <c r="E363" s="5">
        <v>13.4</v>
      </c>
      <c r="F363" s="5">
        <f t="shared" si="26"/>
        <v>15.409999999999998</v>
      </c>
      <c r="G363" s="36">
        <f t="shared" si="27"/>
        <v>385.24999999999994</v>
      </c>
      <c r="H363" s="36">
        <f t="shared" si="25"/>
        <v>77.05</v>
      </c>
      <c r="I363" s="57">
        <f t="shared" si="28"/>
        <v>462.2999999999999</v>
      </c>
      <c r="J363" s="41">
        <v>57</v>
      </c>
    </row>
    <row r="364" spans="1:10" ht="12" customHeight="1">
      <c r="A364" s="3" t="s">
        <v>659</v>
      </c>
      <c r="B364" s="2" t="s">
        <v>658</v>
      </c>
      <c r="C364" s="3" t="s">
        <v>35</v>
      </c>
      <c r="D364" s="4">
        <v>6</v>
      </c>
      <c r="E364" s="5">
        <v>23.03</v>
      </c>
      <c r="F364" s="5">
        <f t="shared" si="26"/>
        <v>26.484500000000001</v>
      </c>
      <c r="G364" s="36">
        <f t="shared" si="27"/>
        <v>158.90700000000001</v>
      </c>
      <c r="H364" s="36">
        <f t="shared" si="25"/>
        <v>31.781400000000005</v>
      </c>
      <c r="I364" s="57">
        <f t="shared" si="28"/>
        <v>190.6884</v>
      </c>
      <c r="J364" s="41">
        <v>190</v>
      </c>
    </row>
    <row r="365" spans="1:10" ht="12" customHeight="1">
      <c r="A365" s="3" t="s">
        <v>661</v>
      </c>
      <c r="B365" s="2" t="s">
        <v>660</v>
      </c>
      <c r="C365" s="3" t="s">
        <v>35</v>
      </c>
      <c r="D365" s="4">
        <v>7</v>
      </c>
      <c r="E365" s="5">
        <v>36.64</v>
      </c>
      <c r="F365" s="5">
        <f t="shared" si="26"/>
        <v>42.135999999999996</v>
      </c>
      <c r="G365" s="36">
        <f t="shared" si="27"/>
        <v>294.952</v>
      </c>
      <c r="H365" s="36">
        <f t="shared" si="25"/>
        <v>58.990400000000001</v>
      </c>
      <c r="I365" s="57">
        <f t="shared" si="28"/>
        <v>353.94239999999996</v>
      </c>
      <c r="J365" s="41">
        <v>325</v>
      </c>
    </row>
    <row r="366" spans="1:10" ht="12" customHeight="1">
      <c r="A366" s="3" t="s">
        <v>662</v>
      </c>
      <c r="B366" s="2" t="s">
        <v>246</v>
      </c>
      <c r="C366" s="3" t="s">
        <v>35</v>
      </c>
      <c r="D366" s="4">
        <v>7</v>
      </c>
      <c r="E366" s="5">
        <v>68.599999999999994</v>
      </c>
      <c r="F366" s="5">
        <f t="shared" si="26"/>
        <v>78.889999999999986</v>
      </c>
      <c r="G366" s="36">
        <f t="shared" si="27"/>
        <v>552.2299999999999</v>
      </c>
      <c r="H366" s="36">
        <f t="shared" si="25"/>
        <v>110.44599999999998</v>
      </c>
      <c r="I366" s="57">
        <f t="shared" si="28"/>
        <v>662.67599999999982</v>
      </c>
      <c r="J366" s="41">
        <v>2188.69</v>
      </c>
    </row>
    <row r="367" spans="1:10" ht="12" customHeight="1">
      <c r="A367" s="3" t="s">
        <v>664</v>
      </c>
      <c r="B367" s="2" t="s">
        <v>663</v>
      </c>
      <c r="C367" s="3" t="s">
        <v>35</v>
      </c>
      <c r="D367" s="4">
        <v>34</v>
      </c>
      <c r="E367" s="5">
        <v>20.86</v>
      </c>
      <c r="F367" s="5">
        <f t="shared" si="26"/>
        <v>23.988999999999997</v>
      </c>
      <c r="G367" s="36">
        <f t="shared" si="27"/>
        <v>815.62599999999986</v>
      </c>
      <c r="H367" s="36">
        <f t="shared" si="25"/>
        <v>163.12519999999998</v>
      </c>
      <c r="I367" s="57">
        <f t="shared" si="28"/>
        <v>978.75119999999981</v>
      </c>
      <c r="J367" s="41"/>
    </row>
    <row r="368" spans="1:10" ht="12" customHeight="1">
      <c r="A368" s="3" t="s">
        <v>665</v>
      </c>
      <c r="B368" s="2" t="s">
        <v>247</v>
      </c>
      <c r="C368" s="3" t="s">
        <v>35</v>
      </c>
      <c r="D368" s="4">
        <v>4</v>
      </c>
      <c r="E368" s="5">
        <v>25</v>
      </c>
      <c r="F368" s="5">
        <f t="shared" si="26"/>
        <v>28.749999999999996</v>
      </c>
      <c r="G368" s="36">
        <f t="shared" si="27"/>
        <v>114.99999999999999</v>
      </c>
      <c r="H368" s="36">
        <f t="shared" si="25"/>
        <v>23</v>
      </c>
      <c r="I368" s="57">
        <f t="shared" si="28"/>
        <v>137.99999999999997</v>
      </c>
      <c r="J368" s="41">
        <v>4250</v>
      </c>
    </row>
    <row r="369" spans="1:10" ht="12" customHeight="1">
      <c r="A369" s="3" t="s">
        <v>666</v>
      </c>
      <c r="B369" s="2" t="s">
        <v>248</v>
      </c>
      <c r="C369" s="3" t="s">
        <v>35</v>
      </c>
      <c r="D369" s="4">
        <v>2</v>
      </c>
      <c r="E369" s="5">
        <v>420</v>
      </c>
      <c r="F369" s="5">
        <f t="shared" si="26"/>
        <v>482.99999999999994</v>
      </c>
      <c r="G369" s="36">
        <f t="shared" si="27"/>
        <v>965.99999999999989</v>
      </c>
      <c r="H369" s="36">
        <f t="shared" si="25"/>
        <v>193.2</v>
      </c>
      <c r="I369" s="57">
        <f t="shared" si="28"/>
        <v>1159.1999999999998</v>
      </c>
      <c r="J369" s="41">
        <v>1810</v>
      </c>
    </row>
    <row r="370" spans="1:10" ht="12" customHeight="1">
      <c r="A370" s="3" t="s">
        <v>668</v>
      </c>
      <c r="B370" s="2" t="s">
        <v>667</v>
      </c>
      <c r="C370" s="3" t="s">
        <v>35</v>
      </c>
      <c r="D370" s="4">
        <v>6</v>
      </c>
      <c r="E370" s="5">
        <v>86.99</v>
      </c>
      <c r="F370" s="5">
        <f t="shared" si="26"/>
        <v>100.03849999999998</v>
      </c>
      <c r="G370" s="36">
        <f t="shared" si="27"/>
        <v>600.23099999999988</v>
      </c>
      <c r="H370" s="36">
        <f t="shared" si="25"/>
        <v>120.04619999999998</v>
      </c>
      <c r="I370" s="57">
        <f t="shared" si="28"/>
        <v>720.27719999999988</v>
      </c>
      <c r="J370" s="41"/>
    </row>
    <row r="371" spans="1:10" ht="12" customHeight="1">
      <c r="A371" s="3" t="s">
        <v>670</v>
      </c>
      <c r="B371" s="2" t="s">
        <v>669</v>
      </c>
      <c r="C371" s="3" t="s">
        <v>35</v>
      </c>
      <c r="D371" s="4">
        <v>6</v>
      </c>
      <c r="E371" s="5">
        <v>9.2200000000000006</v>
      </c>
      <c r="F371" s="5">
        <f t="shared" si="26"/>
        <v>10.603</v>
      </c>
      <c r="G371" s="36">
        <f t="shared" si="27"/>
        <v>63.617999999999995</v>
      </c>
      <c r="H371" s="36">
        <f t="shared" si="25"/>
        <v>12.723599999999999</v>
      </c>
      <c r="I371" s="57">
        <f t="shared" si="28"/>
        <v>76.341599999999985</v>
      </c>
      <c r="J371" s="41">
        <v>260</v>
      </c>
    </row>
    <row r="372" spans="1:10" ht="12" customHeight="1">
      <c r="A372" s="3" t="s">
        <v>672</v>
      </c>
      <c r="B372" s="2" t="s">
        <v>671</v>
      </c>
      <c r="C372" s="3" t="s">
        <v>35</v>
      </c>
      <c r="D372" s="4">
        <v>14</v>
      </c>
      <c r="E372" s="5">
        <v>416.14</v>
      </c>
      <c r="F372" s="5">
        <f t="shared" si="26"/>
        <v>478.56099999999992</v>
      </c>
      <c r="G372" s="36">
        <f t="shared" si="27"/>
        <v>6699.8539999999994</v>
      </c>
      <c r="H372" s="36">
        <f t="shared" si="25"/>
        <v>1339.9708000000001</v>
      </c>
      <c r="I372" s="57">
        <f t="shared" si="28"/>
        <v>8039.8247999999985</v>
      </c>
      <c r="J372" s="41"/>
    </row>
    <row r="373" spans="1:10" ht="12" customHeight="1">
      <c r="A373" s="3" t="s">
        <v>673</v>
      </c>
      <c r="B373" s="2" t="s">
        <v>671</v>
      </c>
      <c r="C373" s="3" t="s">
        <v>35</v>
      </c>
      <c r="D373" s="4">
        <v>19</v>
      </c>
      <c r="E373" s="5">
        <v>239.98</v>
      </c>
      <c r="F373" s="5">
        <f t="shared" si="26"/>
        <v>275.97699999999998</v>
      </c>
      <c r="G373" s="36">
        <f t="shared" si="27"/>
        <v>5243.5629999999992</v>
      </c>
      <c r="H373" s="36">
        <f t="shared" si="25"/>
        <v>1048.7125999999998</v>
      </c>
      <c r="I373" s="57">
        <f t="shared" si="28"/>
        <v>6292.275599999999</v>
      </c>
      <c r="J373" s="41"/>
    </row>
    <row r="374" spans="1:10" ht="12" customHeight="1">
      <c r="A374" s="3" t="s">
        <v>674</v>
      </c>
      <c r="B374" s="2" t="s">
        <v>249</v>
      </c>
      <c r="C374" s="3" t="s">
        <v>35</v>
      </c>
      <c r="D374" s="4">
        <v>26</v>
      </c>
      <c r="E374" s="5">
        <v>230.39</v>
      </c>
      <c r="F374" s="5">
        <f t="shared" si="26"/>
        <v>264.94849999999997</v>
      </c>
      <c r="G374" s="36">
        <f t="shared" si="27"/>
        <v>6888.6609999999991</v>
      </c>
      <c r="H374" s="36">
        <f t="shared" si="25"/>
        <v>1377.7321999999999</v>
      </c>
      <c r="I374" s="57">
        <f t="shared" si="28"/>
        <v>8266.3931999999986</v>
      </c>
      <c r="J374" s="41"/>
    </row>
    <row r="375" spans="1:10" ht="12" customHeight="1">
      <c r="A375" s="3" t="s">
        <v>675</v>
      </c>
      <c r="B375" s="2" t="s">
        <v>250</v>
      </c>
      <c r="C375" s="3" t="s">
        <v>35</v>
      </c>
      <c r="D375" s="4">
        <v>21</v>
      </c>
      <c r="E375" s="5">
        <v>207.71</v>
      </c>
      <c r="F375" s="5">
        <f t="shared" si="26"/>
        <v>238.8665</v>
      </c>
      <c r="G375" s="36">
        <f t="shared" si="27"/>
        <v>5016.1965</v>
      </c>
      <c r="H375" s="36">
        <f t="shared" si="25"/>
        <v>1003.2393000000001</v>
      </c>
      <c r="I375" s="57">
        <f t="shared" si="28"/>
        <v>6019.4358000000002</v>
      </c>
      <c r="J375" s="41"/>
    </row>
    <row r="376" spans="1:10" ht="12" customHeight="1">
      <c r="A376" s="3" t="s">
        <v>676</v>
      </c>
      <c r="B376" s="2" t="s">
        <v>251</v>
      </c>
      <c r="C376" s="3" t="s">
        <v>35</v>
      </c>
      <c r="D376" s="4">
        <v>3</v>
      </c>
      <c r="E376" s="5">
        <v>2130</v>
      </c>
      <c r="F376" s="5">
        <f t="shared" si="26"/>
        <v>2449.5</v>
      </c>
      <c r="G376" s="36">
        <f t="shared" si="27"/>
        <v>7348.5</v>
      </c>
      <c r="H376" s="36">
        <f t="shared" si="25"/>
        <v>1469.7</v>
      </c>
      <c r="I376" s="57">
        <f t="shared" si="28"/>
        <v>8818.1999999999989</v>
      </c>
      <c r="J376" s="41">
        <v>9350</v>
      </c>
    </row>
    <row r="377" spans="1:10" ht="12" customHeight="1">
      <c r="A377" s="3" t="s">
        <v>677</v>
      </c>
      <c r="B377" s="2" t="s">
        <v>252</v>
      </c>
      <c r="C377" s="3" t="s">
        <v>35</v>
      </c>
      <c r="D377" s="4">
        <v>1</v>
      </c>
      <c r="E377" s="5">
        <v>790</v>
      </c>
      <c r="F377" s="5">
        <f t="shared" si="26"/>
        <v>908.49999999999989</v>
      </c>
      <c r="G377" s="36">
        <f t="shared" si="27"/>
        <v>908.49999999999989</v>
      </c>
      <c r="H377" s="36">
        <f t="shared" si="25"/>
        <v>181.7</v>
      </c>
      <c r="I377" s="57">
        <f t="shared" si="28"/>
        <v>1090.1999999999998</v>
      </c>
      <c r="J377" s="41">
        <v>1441</v>
      </c>
    </row>
    <row r="378" spans="1:10" ht="12" customHeight="1">
      <c r="A378" s="3" t="s">
        <v>678</v>
      </c>
      <c r="B378" s="2" t="s">
        <v>253</v>
      </c>
      <c r="C378" s="3" t="s">
        <v>35</v>
      </c>
      <c r="D378" s="4">
        <v>2</v>
      </c>
      <c r="E378" s="58">
        <v>6059.33</v>
      </c>
      <c r="F378" s="5">
        <f t="shared" si="26"/>
        <v>6968.2294999999995</v>
      </c>
      <c r="G378" s="36">
        <f t="shared" si="27"/>
        <v>13936.458999999999</v>
      </c>
      <c r="H378" s="36">
        <f t="shared" si="25"/>
        <v>2787.2918</v>
      </c>
      <c r="I378" s="57">
        <f t="shared" si="28"/>
        <v>16723.750799999998</v>
      </c>
      <c r="J378" s="41">
        <v>8000</v>
      </c>
    </row>
    <row r="379" spans="1:10" ht="12" customHeight="1">
      <c r="A379" s="3" t="s">
        <v>679</v>
      </c>
      <c r="B379" s="2" t="s">
        <v>254</v>
      </c>
      <c r="C379" s="3" t="s">
        <v>35</v>
      </c>
      <c r="D379" s="4">
        <v>12</v>
      </c>
      <c r="E379" s="5">
        <v>2000</v>
      </c>
      <c r="F379" s="5">
        <f t="shared" si="26"/>
        <v>2300</v>
      </c>
      <c r="G379" s="36">
        <f t="shared" si="27"/>
        <v>27600</v>
      </c>
      <c r="H379" s="36">
        <f t="shared" si="25"/>
        <v>5520</v>
      </c>
      <c r="I379" s="57">
        <f t="shared" si="28"/>
        <v>33120</v>
      </c>
      <c r="J379" s="41"/>
    </row>
    <row r="380" spans="1:10" ht="12" customHeight="1">
      <c r="A380" s="3" t="s">
        <v>681</v>
      </c>
      <c r="B380" s="2" t="s">
        <v>680</v>
      </c>
      <c r="C380" s="3" t="s">
        <v>35</v>
      </c>
      <c r="D380" s="4">
        <v>8</v>
      </c>
      <c r="E380" s="5">
        <v>6544.8</v>
      </c>
      <c r="F380" s="5">
        <f t="shared" si="26"/>
        <v>7526.5199999999995</v>
      </c>
      <c r="G380" s="36">
        <f t="shared" si="27"/>
        <v>60212.159999999996</v>
      </c>
      <c r="H380" s="36">
        <f t="shared" si="25"/>
        <v>12042.432000000001</v>
      </c>
      <c r="I380" s="57">
        <f t="shared" si="28"/>
        <v>72254.59199999999</v>
      </c>
      <c r="J380" s="41"/>
    </row>
    <row r="381" spans="1:10" ht="12" customHeight="1">
      <c r="A381" s="3" t="s">
        <v>682</v>
      </c>
      <c r="B381" s="2" t="s">
        <v>255</v>
      </c>
      <c r="C381" s="3" t="s">
        <v>35</v>
      </c>
      <c r="D381" s="4">
        <v>42</v>
      </c>
      <c r="E381" s="5">
        <v>6547.45</v>
      </c>
      <c r="F381" s="5">
        <f t="shared" si="26"/>
        <v>7529.5674999999992</v>
      </c>
      <c r="G381" s="36">
        <f t="shared" si="27"/>
        <v>316241.83499999996</v>
      </c>
      <c r="H381" s="36">
        <f t="shared" si="25"/>
        <v>63248.366999999998</v>
      </c>
      <c r="I381" s="57">
        <f t="shared" si="28"/>
        <v>379490.20199999993</v>
      </c>
      <c r="J381" s="41"/>
    </row>
    <row r="382" spans="1:10" ht="12" customHeight="1">
      <c r="A382" s="3" t="s">
        <v>684</v>
      </c>
      <c r="B382" s="2" t="s">
        <v>683</v>
      </c>
      <c r="C382" s="3" t="s">
        <v>35</v>
      </c>
      <c r="D382" s="4">
        <v>36</v>
      </c>
      <c r="E382" s="5">
        <v>2750</v>
      </c>
      <c r="F382" s="5">
        <f t="shared" si="26"/>
        <v>3162.4999999999995</v>
      </c>
      <c r="G382" s="36">
        <f t="shared" si="27"/>
        <v>113849.99999999999</v>
      </c>
      <c r="H382" s="36">
        <f t="shared" si="25"/>
        <v>22770</v>
      </c>
      <c r="I382" s="57">
        <f t="shared" si="28"/>
        <v>136619.99999999997</v>
      </c>
      <c r="J382" s="41"/>
    </row>
    <row r="383" spans="1:10" ht="12" customHeight="1">
      <c r="A383" s="3" t="s">
        <v>685</v>
      </c>
      <c r="B383" s="2" t="s">
        <v>256</v>
      </c>
      <c r="C383" s="3" t="s">
        <v>35</v>
      </c>
      <c r="D383" s="4">
        <v>2</v>
      </c>
      <c r="E383" s="5">
        <v>4830</v>
      </c>
      <c r="F383" s="5">
        <f t="shared" si="26"/>
        <v>5554.5</v>
      </c>
      <c r="G383" s="36">
        <f t="shared" si="27"/>
        <v>11109</v>
      </c>
      <c r="H383" s="36">
        <f t="shared" si="25"/>
        <v>2221.8000000000002</v>
      </c>
      <c r="I383" s="57">
        <f t="shared" si="28"/>
        <v>13330.8</v>
      </c>
      <c r="J383" s="41">
        <v>7500</v>
      </c>
    </row>
    <row r="384" spans="1:10" ht="12" customHeight="1">
      <c r="A384" s="3" t="s">
        <v>686</v>
      </c>
      <c r="B384" s="2" t="s">
        <v>257</v>
      </c>
      <c r="C384" s="3" t="s">
        <v>35</v>
      </c>
      <c r="D384" s="4">
        <v>1</v>
      </c>
      <c r="E384" s="5">
        <v>7440</v>
      </c>
      <c r="F384" s="5">
        <f t="shared" si="26"/>
        <v>8556</v>
      </c>
      <c r="G384" s="36">
        <f t="shared" si="27"/>
        <v>8556</v>
      </c>
      <c r="H384" s="36">
        <f t="shared" si="25"/>
        <v>1711.2</v>
      </c>
      <c r="I384" s="57">
        <f t="shared" si="28"/>
        <v>10267.199999999999</v>
      </c>
      <c r="J384" s="41"/>
    </row>
    <row r="385" spans="1:15" ht="12" customHeight="1">
      <c r="A385" s="3" t="s">
        <v>687</v>
      </c>
      <c r="B385" s="2" t="s">
        <v>258</v>
      </c>
      <c r="C385" s="3" t="s">
        <v>35</v>
      </c>
      <c r="D385" s="4">
        <v>2</v>
      </c>
      <c r="E385" s="5">
        <v>150</v>
      </c>
      <c r="F385" s="5">
        <f t="shared" si="26"/>
        <v>172.5</v>
      </c>
      <c r="G385" s="36">
        <f t="shared" si="27"/>
        <v>345</v>
      </c>
      <c r="H385" s="36">
        <f t="shared" si="25"/>
        <v>69</v>
      </c>
      <c r="I385" s="57">
        <f t="shared" si="28"/>
        <v>414</v>
      </c>
      <c r="J385" s="41">
        <v>1239</v>
      </c>
    </row>
    <row r="386" spans="1:15" ht="12" customHeight="1">
      <c r="A386" s="3" t="s">
        <v>688</v>
      </c>
      <c r="B386" s="2" t="s">
        <v>259</v>
      </c>
      <c r="C386" s="3" t="s">
        <v>35</v>
      </c>
      <c r="D386" s="4">
        <v>1</v>
      </c>
      <c r="E386" s="5">
        <v>145.74</v>
      </c>
      <c r="F386" s="5">
        <f t="shared" si="26"/>
        <v>167.601</v>
      </c>
      <c r="G386" s="36">
        <f t="shared" si="27"/>
        <v>167.601</v>
      </c>
      <c r="H386" s="36">
        <f t="shared" si="25"/>
        <v>33.520200000000003</v>
      </c>
      <c r="I386" s="57">
        <f t="shared" si="28"/>
        <v>201.12119999999999</v>
      </c>
      <c r="J386" s="41"/>
    </row>
    <row r="387" spans="1:15" ht="12" customHeight="1">
      <c r="A387" s="3" t="s">
        <v>689</v>
      </c>
      <c r="B387" s="2" t="s">
        <v>259</v>
      </c>
      <c r="C387" s="3" t="s">
        <v>35</v>
      </c>
      <c r="D387" s="4">
        <v>17</v>
      </c>
      <c r="E387" s="5">
        <v>1265.76</v>
      </c>
      <c r="F387" s="5">
        <f t="shared" si="26"/>
        <v>1455.6239999999998</v>
      </c>
      <c r="G387" s="36">
        <f t="shared" si="27"/>
        <v>24745.607999999997</v>
      </c>
      <c r="H387" s="36">
        <f t="shared" si="25"/>
        <v>4949.1215999999995</v>
      </c>
      <c r="I387" s="57">
        <f t="shared" si="28"/>
        <v>29694.729599999995</v>
      </c>
      <c r="J387" s="41"/>
    </row>
    <row r="388" spans="1:15" ht="12" customHeight="1">
      <c r="A388" s="3" t="s">
        <v>691</v>
      </c>
      <c r="B388" s="2" t="s">
        <v>690</v>
      </c>
      <c r="C388" s="3" t="s">
        <v>35</v>
      </c>
      <c r="D388" s="4">
        <v>15</v>
      </c>
      <c r="E388" s="5">
        <v>649.88</v>
      </c>
      <c r="F388" s="5">
        <f t="shared" si="26"/>
        <v>747.36199999999997</v>
      </c>
      <c r="G388" s="36">
        <f t="shared" si="27"/>
        <v>11210.43</v>
      </c>
      <c r="H388" s="36">
        <f t="shared" si="25"/>
        <v>2242.0860000000002</v>
      </c>
      <c r="I388" s="57">
        <f t="shared" si="28"/>
        <v>13452.516</v>
      </c>
      <c r="J388" s="41"/>
    </row>
    <row r="389" spans="1:15" ht="12" customHeight="1">
      <c r="A389" s="3" t="s">
        <v>693</v>
      </c>
      <c r="B389" s="2" t="s">
        <v>692</v>
      </c>
      <c r="C389" s="3" t="s">
        <v>35</v>
      </c>
      <c r="D389" s="4">
        <v>26</v>
      </c>
      <c r="E389" s="5">
        <v>39.6</v>
      </c>
      <c r="F389" s="5">
        <f t="shared" si="26"/>
        <v>45.54</v>
      </c>
      <c r="G389" s="36">
        <f t="shared" si="27"/>
        <v>1184.04</v>
      </c>
      <c r="H389" s="36">
        <f t="shared" si="25"/>
        <v>236.80799999999999</v>
      </c>
      <c r="I389" s="57">
        <f t="shared" si="28"/>
        <v>1420.848</v>
      </c>
      <c r="J389" s="41"/>
    </row>
    <row r="390" spans="1:15" ht="12" customHeight="1">
      <c r="A390" s="3" t="s">
        <v>694</v>
      </c>
      <c r="B390" s="2" t="s">
        <v>260</v>
      </c>
      <c r="C390" s="3" t="s">
        <v>35</v>
      </c>
      <c r="D390" s="4">
        <v>2</v>
      </c>
      <c r="E390" s="5">
        <v>1974</v>
      </c>
      <c r="F390" s="5">
        <f t="shared" si="26"/>
        <v>2270.1</v>
      </c>
      <c r="G390" s="36">
        <f t="shared" si="27"/>
        <v>4540.2</v>
      </c>
      <c r="H390" s="36">
        <f t="shared" si="25"/>
        <v>908.04</v>
      </c>
      <c r="I390" s="57">
        <f t="shared" si="28"/>
        <v>5448.24</v>
      </c>
      <c r="J390" s="41">
        <v>11900</v>
      </c>
    </row>
    <row r="391" spans="1:15" ht="12" customHeight="1">
      <c r="A391" s="3" t="s">
        <v>695</v>
      </c>
      <c r="B391" s="2" t="s">
        <v>136</v>
      </c>
      <c r="C391" s="3" t="s">
        <v>35</v>
      </c>
      <c r="D391" s="4">
        <v>4</v>
      </c>
      <c r="E391" s="5">
        <v>11.5</v>
      </c>
      <c r="F391" s="5">
        <f t="shared" si="26"/>
        <v>13.225</v>
      </c>
      <c r="G391" s="36">
        <f t="shared" si="27"/>
        <v>52.9</v>
      </c>
      <c r="H391" s="36">
        <f t="shared" si="25"/>
        <v>10.58</v>
      </c>
      <c r="I391" s="57">
        <f t="shared" si="28"/>
        <v>63.48</v>
      </c>
      <c r="J391" s="41"/>
    </row>
    <row r="392" spans="1:15" ht="12" customHeight="1">
      <c r="A392" s="3" t="s">
        <v>696</v>
      </c>
      <c r="B392" s="2" t="s">
        <v>261</v>
      </c>
      <c r="C392" s="3" t="s">
        <v>35</v>
      </c>
      <c r="D392" s="4">
        <v>1</v>
      </c>
      <c r="E392" s="5">
        <v>3000</v>
      </c>
      <c r="F392" s="5">
        <f t="shared" si="26"/>
        <v>3449.9999999999995</v>
      </c>
      <c r="G392" s="36">
        <f t="shared" si="27"/>
        <v>3449.9999999999995</v>
      </c>
      <c r="H392" s="36">
        <f t="shared" si="25"/>
        <v>690</v>
      </c>
      <c r="I392" s="57">
        <f t="shared" si="28"/>
        <v>4139.9999999999991</v>
      </c>
      <c r="J392" s="41"/>
    </row>
    <row r="393" spans="1:15" ht="12" customHeight="1">
      <c r="A393" s="6" t="s">
        <v>243</v>
      </c>
      <c r="B393" s="63" t="s">
        <v>242</v>
      </c>
      <c r="C393" s="6" t="s">
        <v>35</v>
      </c>
      <c r="D393" s="4">
        <v>1</v>
      </c>
      <c r="E393" s="5">
        <v>1000</v>
      </c>
      <c r="F393" s="5">
        <f t="shared" si="26"/>
        <v>1150</v>
      </c>
      <c r="G393" s="36">
        <f t="shared" si="27"/>
        <v>1150</v>
      </c>
      <c r="H393" s="36">
        <f t="shared" si="25"/>
        <v>230</v>
      </c>
      <c r="I393" s="57">
        <f t="shared" si="28"/>
        <v>1380</v>
      </c>
      <c r="J393" s="41">
        <v>1980.42</v>
      </c>
    </row>
    <row r="394" spans="1:15" ht="12" customHeight="1">
      <c r="A394" s="8" t="s">
        <v>698</v>
      </c>
      <c r="B394" s="63" t="s">
        <v>697</v>
      </c>
      <c r="C394" s="6" t="s">
        <v>35</v>
      </c>
      <c r="D394" s="4">
        <v>1490</v>
      </c>
      <c r="E394" s="5">
        <v>0.88</v>
      </c>
      <c r="F394" s="5">
        <f t="shared" si="26"/>
        <v>1.012</v>
      </c>
      <c r="G394" s="5">
        <f t="shared" si="27"/>
        <v>1507.88</v>
      </c>
      <c r="H394" s="5">
        <f t="shared" si="25"/>
        <v>301.57600000000002</v>
      </c>
      <c r="I394" s="5">
        <f t="shared" si="28"/>
        <v>1809.4560000000001</v>
      </c>
      <c r="J394" s="44"/>
    </row>
    <row r="395" spans="1:15" ht="11.45" customHeight="1">
      <c r="A395" s="3" t="s">
        <v>699</v>
      </c>
      <c r="B395" s="7" t="s">
        <v>774</v>
      </c>
      <c r="C395" s="6" t="s">
        <v>848</v>
      </c>
      <c r="D395" s="4">
        <v>1.77</v>
      </c>
      <c r="E395" s="5">
        <v>4872.87</v>
      </c>
      <c r="F395" s="5">
        <f t="shared" ref="F395:F426" si="29">E395*1.15</f>
        <v>5603.8004999999994</v>
      </c>
      <c r="G395" s="5">
        <f t="shared" ref="G395:G426" si="30">F395*D395</f>
        <v>9918.7268849999982</v>
      </c>
      <c r="H395" s="5">
        <f t="shared" ref="H395:H458" si="31">G395*0.2</f>
        <v>1983.7453769999997</v>
      </c>
      <c r="I395" s="57">
        <f t="shared" ref="I395:I426" si="32">F395*D395*1.2</f>
        <v>11902.472261999997</v>
      </c>
      <c r="J395" s="41">
        <v>1900</v>
      </c>
      <c r="M395" s="19"/>
      <c r="N395" s="19"/>
      <c r="O395" s="13"/>
    </row>
    <row r="396" spans="1:15" ht="11.45" customHeight="1">
      <c r="A396" s="3" t="s">
        <v>700</v>
      </c>
      <c r="B396" s="7" t="s">
        <v>775</v>
      </c>
      <c r="C396" s="6" t="s">
        <v>35</v>
      </c>
      <c r="D396" s="4">
        <v>2</v>
      </c>
      <c r="E396" s="5">
        <v>0.8</v>
      </c>
      <c r="F396" s="5">
        <f t="shared" si="29"/>
        <v>0.91999999999999993</v>
      </c>
      <c r="G396" s="5">
        <f t="shared" si="30"/>
        <v>1.8399999999999999</v>
      </c>
      <c r="H396" s="5">
        <f t="shared" si="31"/>
        <v>0.36799999999999999</v>
      </c>
      <c r="I396" s="57">
        <f t="shared" si="32"/>
        <v>2.2079999999999997</v>
      </c>
      <c r="J396" s="41"/>
      <c r="M396" s="19"/>
      <c r="N396" s="19"/>
      <c r="O396" s="13"/>
    </row>
    <row r="397" spans="1:15" ht="11.45" customHeight="1">
      <c r="A397" s="3" t="s">
        <v>701</v>
      </c>
      <c r="B397" s="7" t="s">
        <v>776</v>
      </c>
      <c r="C397" s="6" t="s">
        <v>35</v>
      </c>
      <c r="D397" s="4">
        <v>36</v>
      </c>
      <c r="E397" s="5">
        <v>1.25</v>
      </c>
      <c r="F397" s="5">
        <f t="shared" si="29"/>
        <v>1.4375</v>
      </c>
      <c r="G397" s="5">
        <f t="shared" si="30"/>
        <v>51.75</v>
      </c>
      <c r="H397" s="5">
        <f t="shared" si="31"/>
        <v>10.350000000000001</v>
      </c>
      <c r="I397" s="57">
        <f t="shared" si="32"/>
        <v>62.099999999999994</v>
      </c>
      <c r="J397" s="41"/>
      <c r="M397" s="19"/>
      <c r="N397" s="19"/>
      <c r="O397" s="13"/>
    </row>
    <row r="398" spans="1:15" ht="11.45" customHeight="1">
      <c r="A398" s="3" t="s">
        <v>702</v>
      </c>
      <c r="B398" s="7" t="s">
        <v>777</v>
      </c>
      <c r="C398" s="6" t="s">
        <v>37</v>
      </c>
      <c r="D398" s="4">
        <v>393</v>
      </c>
      <c r="E398" s="5">
        <v>6.99</v>
      </c>
      <c r="F398" s="5">
        <f t="shared" si="29"/>
        <v>8.0384999999999991</v>
      </c>
      <c r="G398" s="5">
        <f t="shared" si="30"/>
        <v>3159.1304999999998</v>
      </c>
      <c r="H398" s="5">
        <f t="shared" si="31"/>
        <v>631.8261</v>
      </c>
      <c r="I398" s="57">
        <f t="shared" si="32"/>
        <v>3790.9565999999995</v>
      </c>
      <c r="J398" s="41"/>
      <c r="M398" s="19"/>
      <c r="N398" s="19"/>
      <c r="O398" s="13"/>
    </row>
    <row r="399" spans="1:15" ht="11.45" customHeight="1">
      <c r="A399" s="3" t="s">
        <v>703</v>
      </c>
      <c r="B399" s="7" t="s">
        <v>778</v>
      </c>
      <c r="C399" s="6" t="s">
        <v>37</v>
      </c>
      <c r="D399" s="4">
        <v>230</v>
      </c>
      <c r="E399" s="5">
        <v>10.46</v>
      </c>
      <c r="F399" s="5">
        <f t="shared" si="29"/>
        <v>12.029</v>
      </c>
      <c r="G399" s="5">
        <f t="shared" si="30"/>
        <v>2766.67</v>
      </c>
      <c r="H399" s="5">
        <f t="shared" si="31"/>
        <v>553.33400000000006</v>
      </c>
      <c r="I399" s="57">
        <f t="shared" si="32"/>
        <v>3320.0039999999999</v>
      </c>
      <c r="J399" s="41">
        <v>10.69</v>
      </c>
      <c r="M399" s="19"/>
      <c r="N399" s="19"/>
      <c r="O399" s="13"/>
    </row>
    <row r="400" spans="1:15" ht="11.45" customHeight="1">
      <c r="A400" s="3" t="s">
        <v>704</v>
      </c>
      <c r="B400" s="7" t="s">
        <v>779</v>
      </c>
      <c r="C400" s="6" t="s">
        <v>37</v>
      </c>
      <c r="D400" s="4">
        <v>100</v>
      </c>
      <c r="E400" s="5">
        <v>5.39</v>
      </c>
      <c r="F400" s="5">
        <f t="shared" si="29"/>
        <v>6.1984999999999992</v>
      </c>
      <c r="G400" s="5">
        <f t="shared" si="30"/>
        <v>619.84999999999991</v>
      </c>
      <c r="H400" s="5">
        <f t="shared" si="31"/>
        <v>123.96999999999998</v>
      </c>
      <c r="I400" s="57">
        <f t="shared" si="32"/>
        <v>743.81999999999982</v>
      </c>
      <c r="J400" s="45">
        <v>12</v>
      </c>
      <c r="M400" s="19"/>
      <c r="N400" s="19"/>
      <c r="O400" s="13"/>
    </row>
    <row r="401" spans="1:15" ht="11.45" customHeight="1">
      <c r="A401" s="3" t="s">
        <v>705</v>
      </c>
      <c r="B401" s="7" t="s">
        <v>780</v>
      </c>
      <c r="C401" s="6" t="s">
        <v>37</v>
      </c>
      <c r="D401" s="4">
        <v>132</v>
      </c>
      <c r="E401" s="5">
        <v>15.17</v>
      </c>
      <c r="F401" s="5">
        <f t="shared" si="29"/>
        <v>17.445499999999999</v>
      </c>
      <c r="G401" s="5">
        <f t="shared" si="30"/>
        <v>2302.806</v>
      </c>
      <c r="H401" s="5">
        <f t="shared" si="31"/>
        <v>460.56120000000004</v>
      </c>
      <c r="I401" s="57">
        <f t="shared" si="32"/>
        <v>2763.3672000000001</v>
      </c>
      <c r="J401" s="43" t="s">
        <v>984</v>
      </c>
      <c r="M401" s="19"/>
      <c r="N401" s="19"/>
      <c r="O401" s="13"/>
    </row>
    <row r="402" spans="1:15" ht="11.45" customHeight="1">
      <c r="A402" s="3" t="s">
        <v>706</v>
      </c>
      <c r="B402" s="7" t="s">
        <v>781</v>
      </c>
      <c r="C402" s="6" t="s">
        <v>37</v>
      </c>
      <c r="D402" s="4">
        <v>30</v>
      </c>
      <c r="E402" s="5">
        <v>16.61</v>
      </c>
      <c r="F402" s="5">
        <f t="shared" si="29"/>
        <v>19.101499999999998</v>
      </c>
      <c r="G402" s="5">
        <f t="shared" si="30"/>
        <v>573.04499999999996</v>
      </c>
      <c r="H402" s="5">
        <f t="shared" si="31"/>
        <v>114.60899999999999</v>
      </c>
      <c r="I402" s="57">
        <f t="shared" si="32"/>
        <v>687.65399999999988</v>
      </c>
      <c r="J402" s="41">
        <v>15.98</v>
      </c>
      <c r="M402" s="19"/>
      <c r="N402" s="19"/>
      <c r="O402" s="13"/>
    </row>
    <row r="403" spans="1:15" ht="11.45" customHeight="1">
      <c r="A403" s="3" t="s">
        <v>707</v>
      </c>
      <c r="B403" s="7" t="s">
        <v>782</v>
      </c>
      <c r="C403" s="6" t="s">
        <v>37</v>
      </c>
      <c r="D403" s="4">
        <v>484</v>
      </c>
      <c r="E403" s="5">
        <v>22.67</v>
      </c>
      <c r="F403" s="5">
        <f t="shared" si="29"/>
        <v>26.070499999999999</v>
      </c>
      <c r="G403" s="5">
        <f t="shared" si="30"/>
        <v>12618.121999999999</v>
      </c>
      <c r="H403" s="5">
        <f t="shared" si="31"/>
        <v>2523.6244000000002</v>
      </c>
      <c r="I403" s="57">
        <f t="shared" si="32"/>
        <v>15141.746399999998</v>
      </c>
      <c r="J403" s="46" t="s">
        <v>985</v>
      </c>
      <c r="M403" s="19"/>
      <c r="N403" s="19"/>
      <c r="O403" s="13"/>
    </row>
    <row r="404" spans="1:15" ht="11.45" customHeight="1">
      <c r="A404" s="3" t="s">
        <v>708</v>
      </c>
      <c r="B404" s="7" t="s">
        <v>783</v>
      </c>
      <c r="C404" s="6" t="s">
        <v>37</v>
      </c>
      <c r="D404" s="4">
        <v>30</v>
      </c>
      <c r="E404" s="5">
        <v>16.440000000000001</v>
      </c>
      <c r="F404" s="5">
        <f t="shared" si="29"/>
        <v>18.905999999999999</v>
      </c>
      <c r="G404" s="5">
        <f t="shared" si="30"/>
        <v>567.17999999999995</v>
      </c>
      <c r="H404" s="5">
        <f t="shared" si="31"/>
        <v>113.43599999999999</v>
      </c>
      <c r="I404" s="57">
        <f t="shared" si="32"/>
        <v>680.61599999999987</v>
      </c>
      <c r="J404" s="46" t="s">
        <v>986</v>
      </c>
      <c r="M404" s="19"/>
      <c r="N404" s="19"/>
      <c r="O404" s="13"/>
    </row>
    <row r="405" spans="1:15" ht="11.45" customHeight="1">
      <c r="A405" s="3" t="s">
        <v>709</v>
      </c>
      <c r="B405" s="7" t="s">
        <v>784</v>
      </c>
      <c r="C405" s="6" t="s">
        <v>37</v>
      </c>
      <c r="D405" s="4">
        <v>80</v>
      </c>
      <c r="E405" s="5">
        <v>6</v>
      </c>
      <c r="F405" s="5">
        <f t="shared" si="29"/>
        <v>6.8999999999999995</v>
      </c>
      <c r="G405" s="5">
        <f t="shared" si="30"/>
        <v>552</v>
      </c>
      <c r="H405" s="5">
        <f t="shared" si="31"/>
        <v>110.4</v>
      </c>
      <c r="I405" s="57">
        <f t="shared" si="32"/>
        <v>662.4</v>
      </c>
      <c r="J405" s="41"/>
      <c r="M405" s="19"/>
      <c r="N405" s="19"/>
      <c r="O405" s="13"/>
    </row>
    <row r="406" spans="1:15" ht="11.45" customHeight="1">
      <c r="A406" s="3" t="s">
        <v>710</v>
      </c>
      <c r="B406" s="7" t="s">
        <v>785</v>
      </c>
      <c r="C406" s="6" t="s">
        <v>37</v>
      </c>
      <c r="D406" s="4">
        <v>372</v>
      </c>
      <c r="E406" s="5">
        <v>19.54</v>
      </c>
      <c r="F406" s="5">
        <f t="shared" si="29"/>
        <v>22.470999999999997</v>
      </c>
      <c r="G406" s="5">
        <f t="shared" si="30"/>
        <v>8359.2119999999995</v>
      </c>
      <c r="H406" s="5">
        <f t="shared" si="31"/>
        <v>1671.8424</v>
      </c>
      <c r="I406" s="57">
        <f t="shared" si="32"/>
        <v>10031.054399999999</v>
      </c>
      <c r="J406" s="41"/>
      <c r="M406" s="19"/>
      <c r="N406" s="19"/>
      <c r="O406" s="13"/>
    </row>
    <row r="407" spans="1:15" ht="11.45" customHeight="1">
      <c r="A407" s="3" t="s">
        <v>711</v>
      </c>
      <c r="B407" s="7" t="s">
        <v>786</v>
      </c>
      <c r="C407" s="6" t="s">
        <v>37</v>
      </c>
      <c r="D407" s="4">
        <v>725</v>
      </c>
      <c r="E407" s="5">
        <v>39.090000000000003</v>
      </c>
      <c r="F407" s="5">
        <f t="shared" si="29"/>
        <v>44.953499999999998</v>
      </c>
      <c r="G407" s="5">
        <f t="shared" si="30"/>
        <v>32591.287499999999</v>
      </c>
      <c r="H407" s="5">
        <f t="shared" si="31"/>
        <v>6518.2574999999997</v>
      </c>
      <c r="I407" s="57">
        <f t="shared" si="32"/>
        <v>39109.544999999998</v>
      </c>
      <c r="J407" s="41"/>
      <c r="M407" s="19"/>
      <c r="N407" s="19"/>
      <c r="O407" s="13"/>
    </row>
    <row r="408" spans="1:15" ht="11.45" customHeight="1">
      <c r="A408" s="3" t="s">
        <v>712</v>
      </c>
      <c r="B408" s="7" t="s">
        <v>787</v>
      </c>
      <c r="C408" s="6" t="s">
        <v>37</v>
      </c>
      <c r="D408" s="4">
        <v>119</v>
      </c>
      <c r="E408" s="5">
        <v>25.3</v>
      </c>
      <c r="F408" s="5">
        <f t="shared" si="29"/>
        <v>29.094999999999999</v>
      </c>
      <c r="G408" s="5">
        <f t="shared" si="30"/>
        <v>3462.3049999999998</v>
      </c>
      <c r="H408" s="5">
        <f t="shared" si="31"/>
        <v>692.46100000000001</v>
      </c>
      <c r="I408" s="57">
        <f t="shared" si="32"/>
        <v>4154.7659999999996</v>
      </c>
      <c r="J408" s="41"/>
      <c r="M408" s="19"/>
      <c r="N408" s="19"/>
      <c r="O408" s="13"/>
    </row>
    <row r="409" spans="1:15" ht="11.45" customHeight="1">
      <c r="A409" s="3" t="s">
        <v>713</v>
      </c>
      <c r="B409" s="7" t="s">
        <v>788</v>
      </c>
      <c r="C409" s="6" t="s">
        <v>37</v>
      </c>
      <c r="D409" s="4">
        <v>30</v>
      </c>
      <c r="E409" s="5">
        <v>54.53</v>
      </c>
      <c r="F409" s="5">
        <f t="shared" si="29"/>
        <v>62.709499999999998</v>
      </c>
      <c r="G409" s="5">
        <f t="shared" si="30"/>
        <v>1881.2849999999999</v>
      </c>
      <c r="H409" s="5">
        <f t="shared" si="31"/>
        <v>376.25700000000001</v>
      </c>
      <c r="I409" s="57">
        <f t="shared" si="32"/>
        <v>2257.5419999999999</v>
      </c>
      <c r="J409" s="41"/>
      <c r="M409" s="19"/>
      <c r="N409" s="19"/>
      <c r="O409" s="13"/>
    </row>
    <row r="410" spans="1:15" ht="11.45" customHeight="1">
      <c r="A410" s="3" t="s">
        <v>714</v>
      </c>
      <c r="B410" s="7" t="s">
        <v>789</v>
      </c>
      <c r="C410" s="6" t="s">
        <v>37</v>
      </c>
      <c r="D410" s="4">
        <v>416</v>
      </c>
      <c r="E410" s="5">
        <v>20.77</v>
      </c>
      <c r="F410" s="5">
        <f t="shared" si="29"/>
        <v>23.885499999999997</v>
      </c>
      <c r="G410" s="5">
        <f t="shared" si="30"/>
        <v>9936.3679999999986</v>
      </c>
      <c r="H410" s="5">
        <f t="shared" si="31"/>
        <v>1987.2735999999998</v>
      </c>
      <c r="I410" s="57">
        <f t="shared" si="32"/>
        <v>11923.641599999997</v>
      </c>
      <c r="J410" s="41"/>
      <c r="M410" s="19"/>
      <c r="N410" s="19"/>
      <c r="O410" s="13"/>
    </row>
    <row r="411" spans="1:15" ht="11.45" customHeight="1">
      <c r="A411" s="3" t="s">
        <v>715</v>
      </c>
      <c r="B411" s="7" t="s">
        <v>790</v>
      </c>
      <c r="C411" s="6" t="s">
        <v>37</v>
      </c>
      <c r="D411" s="4">
        <v>500</v>
      </c>
      <c r="E411" s="5">
        <v>22.88</v>
      </c>
      <c r="F411" s="5">
        <f t="shared" si="29"/>
        <v>26.311999999999998</v>
      </c>
      <c r="G411" s="5">
        <f t="shared" si="30"/>
        <v>13155.999999999998</v>
      </c>
      <c r="H411" s="5">
        <f t="shared" si="31"/>
        <v>2631.2</v>
      </c>
      <c r="I411" s="57">
        <f t="shared" si="32"/>
        <v>15787.199999999997</v>
      </c>
      <c r="J411" s="41"/>
      <c r="M411" s="19"/>
      <c r="N411" s="19"/>
      <c r="O411" s="13"/>
    </row>
    <row r="412" spans="1:15" ht="11.45" customHeight="1">
      <c r="A412" s="3" t="s">
        <v>716</v>
      </c>
      <c r="B412" s="7" t="s">
        <v>791</v>
      </c>
      <c r="C412" s="6" t="s">
        <v>37</v>
      </c>
      <c r="D412" s="4">
        <v>190</v>
      </c>
      <c r="E412" s="5">
        <v>18.98</v>
      </c>
      <c r="F412" s="5">
        <f t="shared" si="29"/>
        <v>21.826999999999998</v>
      </c>
      <c r="G412" s="5">
        <f t="shared" si="30"/>
        <v>4147.1299999999992</v>
      </c>
      <c r="H412" s="5">
        <f t="shared" si="31"/>
        <v>829.42599999999993</v>
      </c>
      <c r="I412" s="57">
        <f t="shared" si="32"/>
        <v>4976.5559999999987</v>
      </c>
      <c r="J412" s="41"/>
      <c r="M412" s="19"/>
      <c r="N412" s="19"/>
      <c r="O412" s="13"/>
    </row>
    <row r="413" spans="1:15" ht="11.45" customHeight="1">
      <c r="A413" s="3" t="s">
        <v>717</v>
      </c>
      <c r="B413" s="7" t="s">
        <v>792</v>
      </c>
      <c r="C413" s="6" t="s">
        <v>37</v>
      </c>
      <c r="D413" s="4">
        <v>500</v>
      </c>
      <c r="E413" s="5">
        <v>29.5</v>
      </c>
      <c r="F413" s="5">
        <f t="shared" si="29"/>
        <v>33.924999999999997</v>
      </c>
      <c r="G413" s="5">
        <f t="shared" si="30"/>
        <v>16962.5</v>
      </c>
      <c r="H413" s="5">
        <f t="shared" si="31"/>
        <v>3392.5</v>
      </c>
      <c r="I413" s="57">
        <f t="shared" si="32"/>
        <v>20355</v>
      </c>
      <c r="J413" s="41"/>
      <c r="M413" s="19"/>
      <c r="N413" s="19"/>
      <c r="O413" s="13"/>
    </row>
    <row r="414" spans="1:15" ht="11.45" customHeight="1">
      <c r="A414" s="3" t="s">
        <v>718</v>
      </c>
      <c r="B414" s="7" t="s">
        <v>793</v>
      </c>
      <c r="C414" s="6" t="s">
        <v>37</v>
      </c>
      <c r="D414" s="4">
        <v>170</v>
      </c>
      <c r="E414" s="5">
        <v>15.1</v>
      </c>
      <c r="F414" s="5">
        <f t="shared" si="29"/>
        <v>17.364999999999998</v>
      </c>
      <c r="G414" s="5">
        <f t="shared" si="30"/>
        <v>2952.0499999999997</v>
      </c>
      <c r="H414" s="5">
        <f t="shared" si="31"/>
        <v>590.41</v>
      </c>
      <c r="I414" s="57">
        <f t="shared" si="32"/>
        <v>3542.4599999999996</v>
      </c>
      <c r="J414" s="41"/>
      <c r="M414" s="19"/>
      <c r="N414" s="19"/>
      <c r="O414" s="13"/>
    </row>
    <row r="415" spans="1:15" ht="11.45" customHeight="1">
      <c r="A415" s="3" t="s">
        <v>719</v>
      </c>
      <c r="B415" s="7" t="s">
        <v>794</v>
      </c>
      <c r="C415" s="6" t="s">
        <v>37</v>
      </c>
      <c r="D415" s="4">
        <v>72</v>
      </c>
      <c r="E415" s="5">
        <v>17.43</v>
      </c>
      <c r="F415" s="5">
        <f t="shared" si="29"/>
        <v>20.044499999999999</v>
      </c>
      <c r="G415" s="5">
        <f t="shared" si="30"/>
        <v>1443.204</v>
      </c>
      <c r="H415" s="5">
        <f t="shared" si="31"/>
        <v>288.64080000000001</v>
      </c>
      <c r="I415" s="57">
        <f t="shared" si="32"/>
        <v>1731.8447999999999</v>
      </c>
      <c r="J415" s="41"/>
      <c r="M415" s="19"/>
      <c r="N415" s="19"/>
      <c r="O415" s="13"/>
    </row>
    <row r="416" spans="1:15" ht="11.45" customHeight="1">
      <c r="A416" s="3" t="s">
        <v>720</v>
      </c>
      <c r="B416" s="7" t="s">
        <v>795</v>
      </c>
      <c r="C416" s="6" t="s">
        <v>37</v>
      </c>
      <c r="D416" s="4">
        <v>288</v>
      </c>
      <c r="E416" s="5">
        <v>54.04</v>
      </c>
      <c r="F416" s="5">
        <f t="shared" si="29"/>
        <v>62.145999999999994</v>
      </c>
      <c r="G416" s="5">
        <f t="shared" si="30"/>
        <v>17898.047999999999</v>
      </c>
      <c r="H416" s="5">
        <f t="shared" si="31"/>
        <v>3579.6095999999998</v>
      </c>
      <c r="I416" s="57">
        <f t="shared" si="32"/>
        <v>21477.657599999999</v>
      </c>
      <c r="J416" s="41"/>
      <c r="M416" s="19"/>
      <c r="N416" s="19"/>
      <c r="O416" s="13"/>
    </row>
    <row r="417" spans="1:15" ht="11.45" customHeight="1">
      <c r="A417" s="3" t="s">
        <v>721</v>
      </c>
      <c r="B417" s="7" t="s">
        <v>796</v>
      </c>
      <c r="C417" s="6" t="s">
        <v>37</v>
      </c>
      <c r="D417" s="4">
        <v>120</v>
      </c>
      <c r="E417" s="5">
        <v>12.45</v>
      </c>
      <c r="F417" s="5">
        <f t="shared" si="29"/>
        <v>14.317499999999997</v>
      </c>
      <c r="G417" s="5">
        <f t="shared" si="30"/>
        <v>1718.0999999999997</v>
      </c>
      <c r="H417" s="5">
        <f t="shared" si="31"/>
        <v>343.61999999999995</v>
      </c>
      <c r="I417" s="57">
        <f t="shared" si="32"/>
        <v>2061.7199999999993</v>
      </c>
      <c r="J417" s="41"/>
      <c r="M417" s="19"/>
      <c r="N417" s="19"/>
      <c r="O417" s="13"/>
    </row>
    <row r="418" spans="1:15" ht="11.45" customHeight="1">
      <c r="A418" s="3" t="s">
        <v>722</v>
      </c>
      <c r="B418" s="7" t="s">
        <v>797</v>
      </c>
      <c r="C418" s="6" t="s">
        <v>37</v>
      </c>
      <c r="D418" s="4">
        <v>165</v>
      </c>
      <c r="E418" s="5">
        <v>12.3</v>
      </c>
      <c r="F418" s="5">
        <f t="shared" si="29"/>
        <v>14.145</v>
      </c>
      <c r="G418" s="5">
        <f t="shared" si="30"/>
        <v>2333.9249999999997</v>
      </c>
      <c r="H418" s="5">
        <f t="shared" si="31"/>
        <v>466.78499999999997</v>
      </c>
      <c r="I418" s="57">
        <f t="shared" si="32"/>
        <v>2800.7099999999996</v>
      </c>
      <c r="J418" s="41"/>
      <c r="M418" s="19"/>
      <c r="N418" s="19"/>
      <c r="O418" s="13"/>
    </row>
    <row r="419" spans="1:15" ht="11.45" customHeight="1">
      <c r="A419" s="3" t="s">
        <v>723</v>
      </c>
      <c r="B419" s="7" t="s">
        <v>798</v>
      </c>
      <c r="C419" s="6" t="s">
        <v>849</v>
      </c>
      <c r="D419" s="4">
        <v>1.089</v>
      </c>
      <c r="E419" s="5">
        <v>20560.7</v>
      </c>
      <c r="F419" s="5">
        <f t="shared" si="29"/>
        <v>23644.805</v>
      </c>
      <c r="G419" s="5">
        <f t="shared" si="30"/>
        <v>25749.192644999999</v>
      </c>
      <c r="H419" s="5">
        <f t="shared" si="31"/>
        <v>5149.8385290000006</v>
      </c>
      <c r="I419" s="57">
        <f t="shared" si="32"/>
        <v>30899.031173999996</v>
      </c>
      <c r="J419" s="41"/>
      <c r="M419" s="19"/>
      <c r="N419" s="19"/>
      <c r="O419" s="13"/>
    </row>
    <row r="420" spans="1:15" ht="11.45" customHeight="1">
      <c r="A420" s="3" t="s">
        <v>724</v>
      </c>
      <c r="B420" s="7" t="s">
        <v>799</v>
      </c>
      <c r="C420" s="6" t="s">
        <v>849</v>
      </c>
      <c r="D420" s="4">
        <v>0.28499999999999998</v>
      </c>
      <c r="E420" s="5">
        <v>13440</v>
      </c>
      <c r="F420" s="5">
        <f t="shared" si="29"/>
        <v>15455.999999999998</v>
      </c>
      <c r="G420" s="5">
        <f t="shared" si="30"/>
        <v>4404.9599999999991</v>
      </c>
      <c r="H420" s="5">
        <f t="shared" si="31"/>
        <v>880.99199999999985</v>
      </c>
      <c r="I420" s="57">
        <f t="shared" si="32"/>
        <v>5285.9519999999984</v>
      </c>
      <c r="J420" s="41"/>
      <c r="M420" s="19"/>
      <c r="N420" s="19"/>
      <c r="O420" s="13"/>
    </row>
    <row r="421" spans="1:15" ht="11.45" customHeight="1">
      <c r="A421" s="3" t="s">
        <v>725</v>
      </c>
      <c r="B421" s="7" t="s">
        <v>800</v>
      </c>
      <c r="C421" s="6" t="s">
        <v>849</v>
      </c>
      <c r="D421" s="4">
        <v>0.14799999999999999</v>
      </c>
      <c r="E421" s="5">
        <v>20650.740000000002</v>
      </c>
      <c r="F421" s="5">
        <f t="shared" si="29"/>
        <v>23748.350999999999</v>
      </c>
      <c r="G421" s="5">
        <f t="shared" si="30"/>
        <v>3514.7559479999995</v>
      </c>
      <c r="H421" s="5">
        <f t="shared" si="31"/>
        <v>702.95118959999991</v>
      </c>
      <c r="I421" s="57">
        <f t="shared" si="32"/>
        <v>4217.7071375999994</v>
      </c>
      <c r="J421" s="41"/>
      <c r="M421" s="19"/>
      <c r="N421" s="19"/>
      <c r="O421" s="13"/>
    </row>
    <row r="422" spans="1:15" ht="11.45" customHeight="1">
      <c r="A422" s="3" t="s">
        <v>726</v>
      </c>
      <c r="B422" s="7" t="s">
        <v>800</v>
      </c>
      <c r="C422" s="6" t="s">
        <v>37</v>
      </c>
      <c r="D422" s="4">
        <v>150</v>
      </c>
      <c r="E422" s="5">
        <v>31.23</v>
      </c>
      <c r="F422" s="5">
        <f t="shared" si="29"/>
        <v>35.914499999999997</v>
      </c>
      <c r="G422" s="5">
        <f t="shared" si="30"/>
        <v>5387.1749999999993</v>
      </c>
      <c r="H422" s="5">
        <f t="shared" si="31"/>
        <v>1077.4349999999999</v>
      </c>
      <c r="I422" s="57">
        <f t="shared" si="32"/>
        <v>6464.6099999999988</v>
      </c>
      <c r="J422" s="41"/>
      <c r="M422" s="19"/>
      <c r="N422" s="19"/>
      <c r="O422" s="13"/>
    </row>
    <row r="423" spans="1:15" ht="11.45" customHeight="1">
      <c r="A423" s="3" t="s">
        <v>727</v>
      </c>
      <c r="B423" s="7" t="s">
        <v>801</v>
      </c>
      <c r="C423" s="6" t="s">
        <v>37</v>
      </c>
      <c r="D423" s="4">
        <v>650</v>
      </c>
      <c r="E423" s="5">
        <v>20.37</v>
      </c>
      <c r="F423" s="5">
        <f t="shared" si="29"/>
        <v>23.4255</v>
      </c>
      <c r="G423" s="5">
        <f t="shared" si="30"/>
        <v>15226.574999999999</v>
      </c>
      <c r="H423" s="5">
        <f t="shared" si="31"/>
        <v>3045.3150000000001</v>
      </c>
      <c r="I423" s="57">
        <f t="shared" si="32"/>
        <v>18271.89</v>
      </c>
      <c r="J423" s="41"/>
      <c r="M423" s="19"/>
      <c r="N423" s="19"/>
      <c r="O423" s="13"/>
    </row>
    <row r="424" spans="1:15" ht="11.45" customHeight="1">
      <c r="A424" s="3" t="s">
        <v>728</v>
      </c>
      <c r="B424" s="7" t="s">
        <v>802</v>
      </c>
      <c r="C424" s="6" t="s">
        <v>37</v>
      </c>
      <c r="D424" s="4">
        <v>50</v>
      </c>
      <c r="E424" s="5">
        <v>40.76</v>
      </c>
      <c r="F424" s="5">
        <f t="shared" si="29"/>
        <v>46.873999999999995</v>
      </c>
      <c r="G424" s="5">
        <f t="shared" si="30"/>
        <v>2343.6999999999998</v>
      </c>
      <c r="H424" s="5">
        <f t="shared" si="31"/>
        <v>468.74</v>
      </c>
      <c r="I424" s="57">
        <f t="shared" si="32"/>
        <v>2812.4399999999996</v>
      </c>
      <c r="J424" s="41"/>
      <c r="M424" s="19"/>
      <c r="N424" s="19"/>
      <c r="O424" s="13"/>
    </row>
    <row r="425" spans="1:15" ht="11.45" customHeight="1">
      <c r="A425" s="3" t="s">
        <v>729</v>
      </c>
      <c r="B425" s="7" t="s">
        <v>803</v>
      </c>
      <c r="C425" s="6" t="s">
        <v>849</v>
      </c>
      <c r="D425" s="4">
        <v>0.05</v>
      </c>
      <c r="E425" s="5">
        <v>20439</v>
      </c>
      <c r="F425" s="5">
        <f t="shared" si="29"/>
        <v>23504.85</v>
      </c>
      <c r="G425" s="5">
        <f t="shared" si="30"/>
        <v>1175.2425000000001</v>
      </c>
      <c r="H425" s="5">
        <f t="shared" si="31"/>
        <v>235.04850000000002</v>
      </c>
      <c r="I425" s="57">
        <f t="shared" si="32"/>
        <v>1410.2909999999999</v>
      </c>
      <c r="J425" s="41"/>
      <c r="M425" s="19"/>
      <c r="N425" s="19"/>
      <c r="O425" s="13"/>
    </row>
    <row r="426" spans="1:15" ht="11.45" customHeight="1">
      <c r="A426" s="3" t="s">
        <v>730</v>
      </c>
      <c r="B426" s="7" t="s">
        <v>804</v>
      </c>
      <c r="C426" s="6" t="s">
        <v>849</v>
      </c>
      <c r="D426" s="4">
        <v>5.7000000000000002E-2</v>
      </c>
      <c r="E426" s="5">
        <v>16160.53</v>
      </c>
      <c r="F426" s="5">
        <f t="shared" si="29"/>
        <v>18584.609499999999</v>
      </c>
      <c r="G426" s="5">
        <f t="shared" si="30"/>
        <v>1059.3227414999999</v>
      </c>
      <c r="H426" s="5">
        <f t="shared" si="31"/>
        <v>211.8645483</v>
      </c>
      <c r="I426" s="57">
        <f t="shared" si="32"/>
        <v>1271.1872897999999</v>
      </c>
      <c r="J426" s="41"/>
      <c r="M426" s="19"/>
      <c r="N426" s="19"/>
      <c r="O426" s="13"/>
    </row>
    <row r="427" spans="1:15" ht="11.45" customHeight="1">
      <c r="A427" s="3" t="s">
        <v>731</v>
      </c>
      <c r="B427" s="7" t="s">
        <v>805</v>
      </c>
      <c r="C427" s="6" t="s">
        <v>37</v>
      </c>
      <c r="D427" s="4">
        <v>611</v>
      </c>
      <c r="E427" s="5">
        <v>21.04</v>
      </c>
      <c r="F427" s="5">
        <f t="shared" ref="F427:F458" si="33">E427*1.15</f>
        <v>24.195999999999998</v>
      </c>
      <c r="G427" s="5">
        <f t="shared" ref="G427:G458" si="34">F427*D427</f>
        <v>14783.755999999999</v>
      </c>
      <c r="H427" s="5">
        <f t="shared" si="31"/>
        <v>2956.7512000000002</v>
      </c>
      <c r="I427" s="57">
        <f t="shared" ref="I427:I458" si="35">F427*D427*1.2</f>
        <v>17740.5072</v>
      </c>
      <c r="J427" s="41"/>
      <c r="M427" s="19"/>
      <c r="N427" s="19"/>
      <c r="O427" s="13"/>
    </row>
    <row r="428" spans="1:15" ht="11.45" customHeight="1">
      <c r="A428" s="3" t="s">
        <v>732</v>
      </c>
      <c r="B428" s="7" t="s">
        <v>806</v>
      </c>
      <c r="C428" s="6" t="s">
        <v>37</v>
      </c>
      <c r="D428" s="4">
        <v>4374</v>
      </c>
      <c r="E428" s="5">
        <v>19.46</v>
      </c>
      <c r="F428" s="5">
        <f t="shared" si="33"/>
        <v>22.378999999999998</v>
      </c>
      <c r="G428" s="5">
        <f t="shared" si="34"/>
        <v>97885.745999999985</v>
      </c>
      <c r="H428" s="5">
        <f t="shared" si="31"/>
        <v>19577.149199999996</v>
      </c>
      <c r="I428" s="57">
        <f t="shared" si="35"/>
        <v>117462.89519999998</v>
      </c>
      <c r="J428" s="41"/>
      <c r="M428" s="19"/>
      <c r="N428" s="19"/>
      <c r="O428" s="13"/>
    </row>
    <row r="429" spans="1:15" ht="11.45" customHeight="1">
      <c r="A429" s="3" t="s">
        <v>733</v>
      </c>
      <c r="B429" s="7" t="s">
        <v>807</v>
      </c>
      <c r="C429" s="6" t="s">
        <v>37</v>
      </c>
      <c r="D429" s="4">
        <v>1206</v>
      </c>
      <c r="E429" s="5">
        <v>27.58</v>
      </c>
      <c r="F429" s="5">
        <f t="shared" si="33"/>
        <v>31.716999999999995</v>
      </c>
      <c r="G429" s="5">
        <f t="shared" si="34"/>
        <v>38250.701999999997</v>
      </c>
      <c r="H429" s="5">
        <f t="shared" si="31"/>
        <v>7650.1404000000002</v>
      </c>
      <c r="I429" s="57">
        <f t="shared" si="35"/>
        <v>45900.842399999994</v>
      </c>
      <c r="J429" s="41"/>
      <c r="M429" s="19"/>
      <c r="N429" s="19"/>
      <c r="O429" s="13"/>
    </row>
    <row r="430" spans="1:15" ht="11.45" customHeight="1">
      <c r="A430" s="3" t="s">
        <v>734</v>
      </c>
      <c r="B430" s="7" t="s">
        <v>808</v>
      </c>
      <c r="C430" s="6" t="s">
        <v>37</v>
      </c>
      <c r="D430" s="4">
        <v>884</v>
      </c>
      <c r="E430" s="5">
        <v>25.39</v>
      </c>
      <c r="F430" s="5">
        <f t="shared" si="33"/>
        <v>29.198499999999999</v>
      </c>
      <c r="G430" s="5">
        <f t="shared" si="34"/>
        <v>25811.473999999998</v>
      </c>
      <c r="H430" s="5">
        <f t="shared" si="31"/>
        <v>5162.2947999999997</v>
      </c>
      <c r="I430" s="57">
        <f t="shared" si="35"/>
        <v>30973.768799999998</v>
      </c>
      <c r="J430" s="41"/>
      <c r="M430" s="13"/>
      <c r="N430" s="13"/>
      <c r="O430" s="13"/>
    </row>
    <row r="431" spans="1:15" ht="11.45" customHeight="1">
      <c r="A431" s="3" t="s">
        <v>735</v>
      </c>
      <c r="B431" s="7" t="s">
        <v>809</v>
      </c>
      <c r="C431" s="6" t="s">
        <v>37</v>
      </c>
      <c r="D431" s="4">
        <v>842</v>
      </c>
      <c r="E431" s="5">
        <v>30.93</v>
      </c>
      <c r="F431" s="5">
        <f t="shared" si="33"/>
        <v>35.569499999999998</v>
      </c>
      <c r="G431" s="5">
        <f t="shared" si="34"/>
        <v>29949.518999999997</v>
      </c>
      <c r="H431" s="5">
        <f t="shared" si="31"/>
        <v>5989.9038</v>
      </c>
      <c r="I431" s="57">
        <f t="shared" si="35"/>
        <v>35939.422799999993</v>
      </c>
      <c r="J431" s="41"/>
      <c r="M431" s="13"/>
      <c r="N431" s="13"/>
      <c r="O431" s="13"/>
    </row>
    <row r="432" spans="1:15" ht="11.45" customHeight="1">
      <c r="A432" s="3" t="s">
        <v>736</v>
      </c>
      <c r="B432" s="7" t="s">
        <v>810</v>
      </c>
      <c r="C432" s="6" t="s">
        <v>37</v>
      </c>
      <c r="D432" s="4">
        <v>741</v>
      </c>
      <c r="E432" s="5">
        <v>32.25</v>
      </c>
      <c r="F432" s="5">
        <f t="shared" si="33"/>
        <v>37.087499999999999</v>
      </c>
      <c r="G432" s="5">
        <f t="shared" si="34"/>
        <v>27481.837499999998</v>
      </c>
      <c r="H432" s="5">
        <f t="shared" si="31"/>
        <v>5496.3675000000003</v>
      </c>
      <c r="I432" s="57">
        <f t="shared" si="35"/>
        <v>32978.204999999994</v>
      </c>
      <c r="J432" s="41"/>
      <c r="M432" s="13"/>
      <c r="N432" s="13"/>
      <c r="O432" s="13"/>
    </row>
    <row r="433" spans="1:15" ht="11.45" customHeight="1">
      <c r="A433" s="3" t="s">
        <v>737</v>
      </c>
      <c r="B433" s="7" t="s">
        <v>811</v>
      </c>
      <c r="C433" s="6" t="s">
        <v>37</v>
      </c>
      <c r="D433" s="4">
        <v>479</v>
      </c>
      <c r="E433" s="5">
        <v>17.399999999999999</v>
      </c>
      <c r="F433" s="5">
        <f t="shared" si="33"/>
        <v>20.009999999999998</v>
      </c>
      <c r="G433" s="5">
        <f t="shared" si="34"/>
        <v>9584.7899999999991</v>
      </c>
      <c r="H433" s="5">
        <f t="shared" si="31"/>
        <v>1916.9579999999999</v>
      </c>
      <c r="I433" s="57">
        <f t="shared" si="35"/>
        <v>11501.747999999998</v>
      </c>
      <c r="J433" s="41"/>
      <c r="M433" s="13"/>
      <c r="N433" s="13"/>
      <c r="O433" s="13"/>
    </row>
    <row r="434" spans="1:15" ht="11.45" customHeight="1">
      <c r="A434" s="3" t="s">
        <v>738</v>
      </c>
      <c r="B434" s="7" t="s">
        <v>812</v>
      </c>
      <c r="C434" s="6" t="s">
        <v>37</v>
      </c>
      <c r="D434" s="4">
        <v>6825.27</v>
      </c>
      <c r="E434" s="5">
        <v>11.52</v>
      </c>
      <c r="F434" s="5">
        <f t="shared" si="33"/>
        <v>13.247999999999999</v>
      </c>
      <c r="G434" s="5">
        <f t="shared" si="34"/>
        <v>90421.176959999997</v>
      </c>
      <c r="H434" s="5">
        <f t="shared" si="31"/>
        <v>18084.235391999999</v>
      </c>
      <c r="I434" s="57">
        <f t="shared" si="35"/>
        <v>108505.412352</v>
      </c>
      <c r="J434" s="41"/>
      <c r="M434" s="13"/>
      <c r="N434" s="13"/>
      <c r="O434" s="13"/>
    </row>
    <row r="435" spans="1:15" ht="11.45" customHeight="1">
      <c r="A435" s="3" t="s">
        <v>739</v>
      </c>
      <c r="B435" s="7" t="s">
        <v>813</v>
      </c>
      <c r="C435" s="6" t="s">
        <v>37</v>
      </c>
      <c r="D435" s="4">
        <v>1525</v>
      </c>
      <c r="E435" s="5">
        <v>9</v>
      </c>
      <c r="F435" s="5">
        <f t="shared" si="33"/>
        <v>10.35</v>
      </c>
      <c r="G435" s="5">
        <f t="shared" si="34"/>
        <v>15783.75</v>
      </c>
      <c r="H435" s="5">
        <f t="shared" si="31"/>
        <v>3156.75</v>
      </c>
      <c r="I435" s="57">
        <f t="shared" si="35"/>
        <v>18940.5</v>
      </c>
      <c r="J435" s="41"/>
      <c r="M435" s="13"/>
      <c r="N435" s="13"/>
      <c r="O435" s="13"/>
    </row>
    <row r="436" spans="1:15" ht="11.45" customHeight="1">
      <c r="A436" s="3" t="s">
        <v>740</v>
      </c>
      <c r="B436" s="7" t="s">
        <v>814</v>
      </c>
      <c r="C436" s="6" t="s">
        <v>37</v>
      </c>
      <c r="D436" s="4">
        <v>770</v>
      </c>
      <c r="E436" s="5">
        <v>12.5</v>
      </c>
      <c r="F436" s="5">
        <f t="shared" si="33"/>
        <v>14.374999999999998</v>
      </c>
      <c r="G436" s="5">
        <f t="shared" si="34"/>
        <v>11068.749999999998</v>
      </c>
      <c r="H436" s="5">
        <f t="shared" si="31"/>
        <v>2213.7499999999995</v>
      </c>
      <c r="I436" s="57">
        <f t="shared" si="35"/>
        <v>13282.499999999998</v>
      </c>
      <c r="J436" s="41"/>
    </row>
    <row r="437" spans="1:15" ht="11.45" customHeight="1">
      <c r="A437" s="3" t="s">
        <v>741</v>
      </c>
      <c r="B437" s="7" t="s">
        <v>815</v>
      </c>
      <c r="C437" s="6" t="s">
        <v>37</v>
      </c>
      <c r="D437" s="4">
        <v>425</v>
      </c>
      <c r="E437" s="5">
        <v>16.07</v>
      </c>
      <c r="F437" s="5">
        <f t="shared" si="33"/>
        <v>18.480499999999999</v>
      </c>
      <c r="G437" s="5">
        <f t="shared" si="34"/>
        <v>7854.2124999999996</v>
      </c>
      <c r="H437" s="5">
        <f t="shared" si="31"/>
        <v>1570.8425</v>
      </c>
      <c r="I437" s="57">
        <f t="shared" si="35"/>
        <v>9425.0549999999985</v>
      </c>
      <c r="J437" s="41"/>
    </row>
    <row r="438" spans="1:15" ht="11.45" customHeight="1">
      <c r="A438" s="3" t="s">
        <v>742</v>
      </c>
      <c r="B438" s="7" t="s">
        <v>816</v>
      </c>
      <c r="C438" s="6" t="s">
        <v>37</v>
      </c>
      <c r="D438" s="4">
        <v>1339</v>
      </c>
      <c r="E438" s="5">
        <v>12.31</v>
      </c>
      <c r="F438" s="5">
        <f t="shared" si="33"/>
        <v>14.156499999999999</v>
      </c>
      <c r="G438" s="5">
        <f t="shared" si="34"/>
        <v>18955.553499999998</v>
      </c>
      <c r="H438" s="5">
        <f t="shared" si="31"/>
        <v>3791.1106999999997</v>
      </c>
      <c r="I438" s="57">
        <f t="shared" si="35"/>
        <v>22746.664199999996</v>
      </c>
      <c r="J438" s="41"/>
    </row>
    <row r="439" spans="1:15" ht="11.45" customHeight="1">
      <c r="A439" s="3" t="s">
        <v>743</v>
      </c>
      <c r="B439" s="7" t="s">
        <v>817</v>
      </c>
      <c r="C439" s="6" t="s">
        <v>37</v>
      </c>
      <c r="D439" s="4">
        <v>1435</v>
      </c>
      <c r="E439" s="5">
        <v>10.95</v>
      </c>
      <c r="F439" s="5">
        <f t="shared" si="33"/>
        <v>12.592499999999998</v>
      </c>
      <c r="G439" s="5">
        <f t="shared" si="34"/>
        <v>18070.237499999996</v>
      </c>
      <c r="H439" s="5">
        <f t="shared" si="31"/>
        <v>3614.0474999999992</v>
      </c>
      <c r="I439" s="57">
        <f t="shared" si="35"/>
        <v>21684.284999999993</v>
      </c>
      <c r="J439" s="41"/>
    </row>
    <row r="440" spans="1:15" ht="11.45" customHeight="1">
      <c r="A440" s="3" t="s">
        <v>744</v>
      </c>
      <c r="B440" s="7" t="s">
        <v>818</v>
      </c>
      <c r="C440" s="6" t="s">
        <v>849</v>
      </c>
      <c r="D440" s="4">
        <v>0.52800000000000002</v>
      </c>
      <c r="E440" s="5">
        <v>11434.28</v>
      </c>
      <c r="F440" s="5">
        <f t="shared" si="33"/>
        <v>13149.422</v>
      </c>
      <c r="G440" s="5">
        <f t="shared" si="34"/>
        <v>6942.8948160000009</v>
      </c>
      <c r="H440" s="5">
        <f t="shared" si="31"/>
        <v>1388.5789632000003</v>
      </c>
      <c r="I440" s="57">
        <f t="shared" si="35"/>
        <v>8331.4737792000014</v>
      </c>
      <c r="J440" s="41"/>
    </row>
    <row r="441" spans="1:15" ht="11.45" customHeight="1">
      <c r="A441" s="3" t="s">
        <v>745</v>
      </c>
      <c r="B441" s="7" t="s">
        <v>819</v>
      </c>
      <c r="C441" s="6" t="s">
        <v>37</v>
      </c>
      <c r="D441" s="4">
        <v>2470</v>
      </c>
      <c r="E441" s="5">
        <v>13.96</v>
      </c>
      <c r="F441" s="5">
        <f t="shared" si="33"/>
        <v>16.053999999999998</v>
      </c>
      <c r="G441" s="5">
        <f t="shared" si="34"/>
        <v>39653.379999999997</v>
      </c>
      <c r="H441" s="5">
        <f t="shared" si="31"/>
        <v>7930.6759999999995</v>
      </c>
      <c r="I441" s="57">
        <f t="shared" si="35"/>
        <v>47584.055999999997</v>
      </c>
      <c r="J441" s="41"/>
    </row>
    <row r="442" spans="1:15" ht="11.45" customHeight="1">
      <c r="A442" s="3" t="s">
        <v>746</v>
      </c>
      <c r="B442" s="7" t="s">
        <v>820</v>
      </c>
      <c r="C442" s="6" t="s">
        <v>849</v>
      </c>
      <c r="D442" s="4">
        <v>0.5</v>
      </c>
      <c r="E442" s="5">
        <v>22940</v>
      </c>
      <c r="F442" s="5">
        <f t="shared" si="33"/>
        <v>26380.999999999996</v>
      </c>
      <c r="G442" s="5">
        <f t="shared" si="34"/>
        <v>13190.499999999998</v>
      </c>
      <c r="H442" s="5">
        <f t="shared" si="31"/>
        <v>2638.1</v>
      </c>
      <c r="I442" s="57">
        <f t="shared" si="35"/>
        <v>15828.599999999997</v>
      </c>
      <c r="J442" s="41"/>
    </row>
    <row r="443" spans="1:15" ht="11.45" customHeight="1">
      <c r="A443" s="3" t="s">
        <v>747</v>
      </c>
      <c r="B443" s="7" t="s">
        <v>821</v>
      </c>
      <c r="C443" s="6" t="s">
        <v>37</v>
      </c>
      <c r="D443" s="4">
        <v>3666</v>
      </c>
      <c r="E443" s="5">
        <v>19.920000000000002</v>
      </c>
      <c r="F443" s="5">
        <f t="shared" si="33"/>
        <v>22.908000000000001</v>
      </c>
      <c r="G443" s="5">
        <f t="shared" si="34"/>
        <v>83980.728000000003</v>
      </c>
      <c r="H443" s="5">
        <f t="shared" si="31"/>
        <v>16796.1456</v>
      </c>
      <c r="I443" s="57">
        <f t="shared" si="35"/>
        <v>100776.87360000001</v>
      </c>
      <c r="J443" s="41"/>
    </row>
    <row r="444" spans="1:15" ht="11.45" customHeight="1">
      <c r="A444" s="3" t="s">
        <v>748</v>
      </c>
      <c r="B444" s="7" t="s">
        <v>822</v>
      </c>
      <c r="C444" s="6" t="s">
        <v>37</v>
      </c>
      <c r="D444" s="4">
        <v>9</v>
      </c>
      <c r="E444" s="5">
        <v>68.180000000000007</v>
      </c>
      <c r="F444" s="5">
        <f t="shared" si="33"/>
        <v>78.406999999999996</v>
      </c>
      <c r="G444" s="5">
        <f t="shared" si="34"/>
        <v>705.66300000000001</v>
      </c>
      <c r="H444" s="5">
        <f t="shared" si="31"/>
        <v>141.1326</v>
      </c>
      <c r="I444" s="57">
        <f t="shared" si="35"/>
        <v>846.79560000000004</v>
      </c>
      <c r="J444" s="41"/>
    </row>
    <row r="445" spans="1:15" ht="11.45" customHeight="1">
      <c r="A445" s="3" t="s">
        <v>749</v>
      </c>
      <c r="B445" s="7" t="s">
        <v>823</v>
      </c>
      <c r="C445" s="6" t="s">
        <v>37</v>
      </c>
      <c r="D445" s="4">
        <v>561</v>
      </c>
      <c r="E445" s="5">
        <v>19.010000000000002</v>
      </c>
      <c r="F445" s="5">
        <f t="shared" si="33"/>
        <v>21.861499999999999</v>
      </c>
      <c r="G445" s="5">
        <f t="shared" si="34"/>
        <v>12264.3015</v>
      </c>
      <c r="H445" s="5">
        <f t="shared" si="31"/>
        <v>2452.8602999999998</v>
      </c>
      <c r="I445" s="57">
        <f t="shared" si="35"/>
        <v>14717.1618</v>
      </c>
      <c r="J445" s="41"/>
    </row>
    <row r="446" spans="1:15" ht="11.45" customHeight="1">
      <c r="A446" s="3" t="s">
        <v>750</v>
      </c>
      <c r="B446" s="7" t="s">
        <v>824</v>
      </c>
      <c r="C446" s="6" t="s">
        <v>37</v>
      </c>
      <c r="D446" s="4">
        <v>480</v>
      </c>
      <c r="E446" s="5">
        <v>22.37</v>
      </c>
      <c r="F446" s="5">
        <f t="shared" si="33"/>
        <v>25.7255</v>
      </c>
      <c r="G446" s="5">
        <f t="shared" si="34"/>
        <v>12348.24</v>
      </c>
      <c r="H446" s="5">
        <f t="shared" si="31"/>
        <v>2469.6480000000001</v>
      </c>
      <c r="I446" s="57">
        <f t="shared" si="35"/>
        <v>14817.887999999999</v>
      </c>
      <c r="J446" s="41"/>
    </row>
    <row r="447" spans="1:15" ht="11.45" customHeight="1">
      <c r="A447" s="3" t="s">
        <v>751</v>
      </c>
      <c r="B447" s="7" t="s">
        <v>825</v>
      </c>
      <c r="C447" s="6" t="s">
        <v>849</v>
      </c>
      <c r="D447" s="4">
        <v>0.44</v>
      </c>
      <c r="E447" s="5">
        <v>38452</v>
      </c>
      <c r="F447" s="5">
        <f t="shared" si="33"/>
        <v>44219.799999999996</v>
      </c>
      <c r="G447" s="5">
        <f t="shared" si="34"/>
        <v>19456.712</v>
      </c>
      <c r="H447" s="5">
        <f t="shared" si="31"/>
        <v>3891.3424</v>
      </c>
      <c r="I447" s="57">
        <f t="shared" si="35"/>
        <v>23348.054399999997</v>
      </c>
      <c r="J447" s="41"/>
    </row>
    <row r="448" spans="1:15" ht="11.45" customHeight="1">
      <c r="A448" s="3" t="s">
        <v>752</v>
      </c>
      <c r="B448" s="7" t="s">
        <v>826</v>
      </c>
      <c r="C448" s="6" t="s">
        <v>849</v>
      </c>
      <c r="D448" s="4">
        <v>0.03</v>
      </c>
      <c r="E448" s="5">
        <v>21082.33</v>
      </c>
      <c r="F448" s="5">
        <f t="shared" si="33"/>
        <v>24244.679499999998</v>
      </c>
      <c r="G448" s="5">
        <f t="shared" si="34"/>
        <v>727.34038499999997</v>
      </c>
      <c r="H448" s="5">
        <f t="shared" si="31"/>
        <v>145.46807699999999</v>
      </c>
      <c r="I448" s="57">
        <f t="shared" si="35"/>
        <v>872.80846199999996</v>
      </c>
      <c r="J448" s="41"/>
    </row>
    <row r="449" spans="1:10" ht="11.45" customHeight="1">
      <c r="A449" s="3" t="s">
        <v>753</v>
      </c>
      <c r="B449" s="7" t="s">
        <v>827</v>
      </c>
      <c r="C449" s="6" t="s">
        <v>849</v>
      </c>
      <c r="D449" s="4">
        <v>0.16</v>
      </c>
      <c r="E449" s="5">
        <v>23805</v>
      </c>
      <c r="F449" s="5">
        <f t="shared" si="33"/>
        <v>27375.749999999996</v>
      </c>
      <c r="G449" s="5">
        <f t="shared" si="34"/>
        <v>4380.12</v>
      </c>
      <c r="H449" s="5">
        <f t="shared" si="31"/>
        <v>876.024</v>
      </c>
      <c r="I449" s="57">
        <f t="shared" si="35"/>
        <v>5256.1439999999993</v>
      </c>
      <c r="J449" s="41"/>
    </row>
    <row r="450" spans="1:10" ht="11.45" customHeight="1">
      <c r="A450" s="3" t="s">
        <v>754</v>
      </c>
      <c r="B450" s="7" t="s">
        <v>828</v>
      </c>
      <c r="C450" s="6" t="s">
        <v>37</v>
      </c>
      <c r="D450" s="4">
        <v>1005</v>
      </c>
      <c r="E450" s="5">
        <v>370.07</v>
      </c>
      <c r="F450" s="5">
        <f t="shared" si="33"/>
        <v>425.58049999999997</v>
      </c>
      <c r="G450" s="5">
        <f t="shared" si="34"/>
        <v>427708.40249999997</v>
      </c>
      <c r="H450" s="5">
        <f t="shared" si="31"/>
        <v>85541.680500000002</v>
      </c>
      <c r="I450" s="57">
        <f t="shared" si="35"/>
        <v>513250.08299999993</v>
      </c>
      <c r="J450" s="41"/>
    </row>
    <row r="451" spans="1:10" ht="11.45" customHeight="1">
      <c r="A451" s="3" t="s">
        <v>755</v>
      </c>
      <c r="B451" s="7" t="s">
        <v>829</v>
      </c>
      <c r="C451" s="6" t="s">
        <v>849</v>
      </c>
      <c r="D451" s="4">
        <v>0.1</v>
      </c>
      <c r="E451" s="5">
        <v>103885.3</v>
      </c>
      <c r="F451" s="5">
        <f t="shared" si="33"/>
        <v>119468.095</v>
      </c>
      <c r="G451" s="5">
        <f t="shared" si="34"/>
        <v>11946.809500000001</v>
      </c>
      <c r="H451" s="5">
        <f t="shared" si="31"/>
        <v>2389.3619000000003</v>
      </c>
      <c r="I451" s="57">
        <f t="shared" si="35"/>
        <v>14336.171400000001</v>
      </c>
      <c r="J451" s="41"/>
    </row>
    <row r="452" spans="1:10" ht="11.45" customHeight="1">
      <c r="A452" s="3" t="s">
        <v>756</v>
      </c>
      <c r="B452" s="7" t="s">
        <v>830</v>
      </c>
      <c r="C452" s="6" t="s">
        <v>37</v>
      </c>
      <c r="D452" s="4">
        <v>650</v>
      </c>
      <c r="E452" s="5">
        <v>22.18</v>
      </c>
      <c r="F452" s="5">
        <f t="shared" si="33"/>
        <v>25.506999999999998</v>
      </c>
      <c r="G452" s="5">
        <f t="shared" si="34"/>
        <v>16579.55</v>
      </c>
      <c r="H452" s="5">
        <f t="shared" si="31"/>
        <v>3315.91</v>
      </c>
      <c r="I452" s="57">
        <f t="shared" si="35"/>
        <v>19895.46</v>
      </c>
      <c r="J452" s="41"/>
    </row>
    <row r="453" spans="1:10" ht="11.45" customHeight="1">
      <c r="A453" s="3" t="s">
        <v>757</v>
      </c>
      <c r="B453" s="7" t="s">
        <v>831</v>
      </c>
      <c r="C453" s="6" t="s">
        <v>37</v>
      </c>
      <c r="D453" s="4">
        <v>80</v>
      </c>
      <c r="E453" s="5">
        <v>29.69</v>
      </c>
      <c r="F453" s="5">
        <f t="shared" si="33"/>
        <v>34.143499999999996</v>
      </c>
      <c r="G453" s="5">
        <f t="shared" si="34"/>
        <v>2731.4799999999996</v>
      </c>
      <c r="H453" s="5">
        <f t="shared" si="31"/>
        <v>546.29599999999994</v>
      </c>
      <c r="I453" s="57">
        <f t="shared" si="35"/>
        <v>3277.7759999999994</v>
      </c>
      <c r="J453" s="41"/>
    </row>
    <row r="454" spans="1:10" ht="11.45" customHeight="1">
      <c r="A454" s="3" t="s">
        <v>758</v>
      </c>
      <c r="B454" s="7" t="s">
        <v>832</v>
      </c>
      <c r="C454" s="6" t="s">
        <v>37</v>
      </c>
      <c r="D454" s="4">
        <v>10</v>
      </c>
      <c r="E454" s="5">
        <v>10.050000000000001</v>
      </c>
      <c r="F454" s="5">
        <f t="shared" si="33"/>
        <v>11.557499999999999</v>
      </c>
      <c r="G454" s="5">
        <f t="shared" si="34"/>
        <v>115.57499999999999</v>
      </c>
      <c r="H454" s="5">
        <f t="shared" si="31"/>
        <v>23.114999999999998</v>
      </c>
      <c r="I454" s="57">
        <f t="shared" si="35"/>
        <v>138.68999999999997</v>
      </c>
      <c r="J454" s="41"/>
    </row>
    <row r="455" spans="1:10" ht="11.45" customHeight="1">
      <c r="A455" s="3" t="s">
        <v>759</v>
      </c>
      <c r="B455" s="7" t="s">
        <v>833</v>
      </c>
      <c r="C455" s="6" t="s">
        <v>37</v>
      </c>
      <c r="D455" s="4">
        <v>40</v>
      </c>
      <c r="E455" s="5">
        <v>13.85</v>
      </c>
      <c r="F455" s="5">
        <f t="shared" si="33"/>
        <v>15.927499999999998</v>
      </c>
      <c r="G455" s="5">
        <f t="shared" si="34"/>
        <v>637.09999999999991</v>
      </c>
      <c r="H455" s="5">
        <f t="shared" si="31"/>
        <v>127.41999999999999</v>
      </c>
      <c r="I455" s="57">
        <f t="shared" si="35"/>
        <v>764.51999999999987</v>
      </c>
      <c r="J455" s="41"/>
    </row>
    <row r="456" spans="1:10" ht="11.45" customHeight="1">
      <c r="A456" s="3" t="s">
        <v>760</v>
      </c>
      <c r="B456" s="7" t="s">
        <v>834</v>
      </c>
      <c r="C456" s="6" t="s">
        <v>37</v>
      </c>
      <c r="D456" s="4">
        <v>300</v>
      </c>
      <c r="E456" s="5">
        <v>69.680000000000007</v>
      </c>
      <c r="F456" s="5">
        <f t="shared" si="33"/>
        <v>80.132000000000005</v>
      </c>
      <c r="G456" s="5">
        <f t="shared" si="34"/>
        <v>24039.600000000002</v>
      </c>
      <c r="H456" s="5">
        <f t="shared" si="31"/>
        <v>4807.920000000001</v>
      </c>
      <c r="I456" s="57">
        <f t="shared" si="35"/>
        <v>28847.52</v>
      </c>
      <c r="J456" s="41"/>
    </row>
    <row r="457" spans="1:10" ht="11.45" customHeight="1">
      <c r="A457" s="3" t="s">
        <v>761</v>
      </c>
      <c r="B457" s="7" t="s">
        <v>835</v>
      </c>
      <c r="C457" s="6" t="s">
        <v>37</v>
      </c>
      <c r="D457" s="4">
        <v>90</v>
      </c>
      <c r="E457" s="5">
        <v>121.66</v>
      </c>
      <c r="F457" s="5">
        <f t="shared" si="33"/>
        <v>139.90899999999999</v>
      </c>
      <c r="G457" s="5">
        <f t="shared" si="34"/>
        <v>12591.81</v>
      </c>
      <c r="H457" s="5">
        <f t="shared" si="31"/>
        <v>2518.3620000000001</v>
      </c>
      <c r="I457" s="57">
        <f t="shared" si="35"/>
        <v>15110.171999999999</v>
      </c>
      <c r="J457" s="41"/>
    </row>
    <row r="458" spans="1:10" ht="11.45" customHeight="1">
      <c r="A458" s="3" t="s">
        <v>762</v>
      </c>
      <c r="B458" s="7" t="s">
        <v>836</v>
      </c>
      <c r="C458" s="6" t="s">
        <v>37</v>
      </c>
      <c r="D458" s="4">
        <v>774</v>
      </c>
      <c r="E458" s="5">
        <v>17.329999999999998</v>
      </c>
      <c r="F458" s="5">
        <f t="shared" si="33"/>
        <v>19.929499999999997</v>
      </c>
      <c r="G458" s="5">
        <f t="shared" si="34"/>
        <v>15425.432999999997</v>
      </c>
      <c r="H458" s="5">
        <f t="shared" si="31"/>
        <v>3085.0865999999996</v>
      </c>
      <c r="I458" s="57">
        <f t="shared" si="35"/>
        <v>18510.519599999996</v>
      </c>
      <c r="J458" s="41"/>
    </row>
    <row r="459" spans="1:10" ht="11.45" customHeight="1">
      <c r="A459" s="3" t="s">
        <v>763</v>
      </c>
      <c r="B459" s="7" t="s">
        <v>837</v>
      </c>
      <c r="C459" s="6" t="s">
        <v>849</v>
      </c>
      <c r="D459" s="4">
        <v>0.66600000000000004</v>
      </c>
      <c r="E459" s="5">
        <v>6200.83</v>
      </c>
      <c r="F459" s="5">
        <f t="shared" ref="F459:F462" si="36">E459*1.15</f>
        <v>7130.9544999999989</v>
      </c>
      <c r="G459" s="5">
        <f t="shared" ref="G459:G469" si="37">F459*D459</f>
        <v>4749.2156969999996</v>
      </c>
      <c r="H459" s="5">
        <f t="shared" ref="H459:H469" si="38">G459*0.2</f>
        <v>949.84313939999993</v>
      </c>
      <c r="I459" s="57">
        <f t="shared" ref="I459:I469" si="39">F459*D459*1.2</f>
        <v>5699.0588363999996</v>
      </c>
      <c r="J459" s="41"/>
    </row>
    <row r="460" spans="1:10" ht="11.45" customHeight="1">
      <c r="A460" s="3" t="s">
        <v>764</v>
      </c>
      <c r="B460" s="7" t="s">
        <v>838</v>
      </c>
      <c r="C460" s="6" t="s">
        <v>37</v>
      </c>
      <c r="D460" s="4">
        <v>261</v>
      </c>
      <c r="E460" s="5">
        <v>32.11</v>
      </c>
      <c r="F460" s="5">
        <f t="shared" si="36"/>
        <v>36.926499999999997</v>
      </c>
      <c r="G460" s="5">
        <f t="shared" si="37"/>
        <v>9637.816499999999</v>
      </c>
      <c r="H460" s="5">
        <f t="shared" si="38"/>
        <v>1927.5632999999998</v>
      </c>
      <c r="I460" s="57">
        <f t="shared" si="39"/>
        <v>11565.379799999999</v>
      </c>
      <c r="J460" s="41"/>
    </row>
    <row r="461" spans="1:10" ht="11.45" customHeight="1">
      <c r="A461" s="3" t="s">
        <v>765</v>
      </c>
      <c r="B461" s="7" t="s">
        <v>839</v>
      </c>
      <c r="C461" s="6" t="s">
        <v>37</v>
      </c>
      <c r="D461" s="4">
        <v>1906</v>
      </c>
      <c r="E461" s="5">
        <v>10.26</v>
      </c>
      <c r="F461" s="5">
        <f t="shared" si="36"/>
        <v>11.798999999999999</v>
      </c>
      <c r="G461" s="5">
        <f t="shared" si="37"/>
        <v>22488.894</v>
      </c>
      <c r="H461" s="5">
        <f t="shared" si="38"/>
        <v>4497.7788</v>
      </c>
      <c r="I461" s="5">
        <f t="shared" si="39"/>
        <v>26986.6728</v>
      </c>
      <c r="J461" s="41"/>
    </row>
    <row r="462" spans="1:10" ht="11.45" customHeight="1">
      <c r="A462" s="3" t="s">
        <v>766</v>
      </c>
      <c r="B462" s="7" t="s">
        <v>840</v>
      </c>
      <c r="C462" s="6" t="s">
        <v>37</v>
      </c>
      <c r="D462" s="4">
        <v>300</v>
      </c>
      <c r="E462" s="5">
        <v>11.92</v>
      </c>
      <c r="F462" s="5">
        <f t="shared" si="36"/>
        <v>13.707999999999998</v>
      </c>
      <c r="G462" s="5">
        <f t="shared" si="37"/>
        <v>4112.3999999999996</v>
      </c>
      <c r="H462" s="5">
        <f t="shared" si="38"/>
        <v>822.48</v>
      </c>
      <c r="I462" s="57">
        <f t="shared" si="39"/>
        <v>4934.8799999999992</v>
      </c>
      <c r="J462" s="41"/>
    </row>
    <row r="463" spans="1:10" ht="11.45" customHeight="1">
      <c r="A463" s="3" t="s">
        <v>767</v>
      </c>
      <c r="B463" s="7" t="s">
        <v>841</v>
      </c>
      <c r="C463" s="6" t="s">
        <v>35</v>
      </c>
      <c r="D463" s="5">
        <v>10</v>
      </c>
      <c r="E463" s="4">
        <v>15207</v>
      </c>
      <c r="F463" s="5">
        <f>D463*1.15</f>
        <v>11.5</v>
      </c>
      <c r="G463" s="5">
        <f t="shared" si="37"/>
        <v>115</v>
      </c>
      <c r="H463" s="5">
        <f t="shared" si="38"/>
        <v>23</v>
      </c>
      <c r="I463" s="57">
        <f t="shared" si="39"/>
        <v>138</v>
      </c>
      <c r="J463" s="41"/>
    </row>
    <row r="464" spans="1:10" ht="11.45" customHeight="1">
      <c r="A464" s="3" t="s">
        <v>768</v>
      </c>
      <c r="B464" s="7" t="s">
        <v>842</v>
      </c>
      <c r="C464" s="6" t="s">
        <v>35</v>
      </c>
      <c r="D464" s="5">
        <v>53</v>
      </c>
      <c r="E464" s="4">
        <v>15207</v>
      </c>
      <c r="F464" s="5">
        <f>D464*1.15</f>
        <v>60.949999999999996</v>
      </c>
      <c r="G464" s="5">
        <f t="shared" si="37"/>
        <v>3230.35</v>
      </c>
      <c r="H464" s="5">
        <f t="shared" si="38"/>
        <v>646.07000000000005</v>
      </c>
      <c r="I464" s="57">
        <f t="shared" si="39"/>
        <v>3876.4199999999996</v>
      </c>
      <c r="J464" s="41"/>
    </row>
    <row r="465" spans="1:12" ht="11.45" customHeight="1">
      <c r="A465" s="3" t="s">
        <v>769</v>
      </c>
      <c r="B465" s="7" t="s">
        <v>843</v>
      </c>
      <c r="C465" s="6" t="s">
        <v>35</v>
      </c>
      <c r="D465" s="5">
        <v>11</v>
      </c>
      <c r="E465" s="4">
        <v>15207</v>
      </c>
      <c r="F465" s="5">
        <f>D465*1.15</f>
        <v>12.649999999999999</v>
      </c>
      <c r="G465" s="5">
        <f t="shared" si="37"/>
        <v>139.14999999999998</v>
      </c>
      <c r="H465" s="5">
        <f t="shared" si="38"/>
        <v>27.83</v>
      </c>
      <c r="I465" s="57">
        <f t="shared" si="39"/>
        <v>166.97999999999996</v>
      </c>
      <c r="J465" s="41"/>
    </row>
    <row r="466" spans="1:12" ht="11.45" customHeight="1">
      <c r="A466" s="3" t="s">
        <v>770</v>
      </c>
      <c r="B466" s="7" t="s">
        <v>844</v>
      </c>
      <c r="C466" s="6" t="s">
        <v>35</v>
      </c>
      <c r="D466" s="5">
        <v>15</v>
      </c>
      <c r="E466" s="4">
        <v>15207</v>
      </c>
      <c r="F466" s="5">
        <f>D466*1.15</f>
        <v>17.25</v>
      </c>
      <c r="G466" s="5">
        <f t="shared" si="37"/>
        <v>258.75</v>
      </c>
      <c r="H466" s="5">
        <f t="shared" si="38"/>
        <v>51.75</v>
      </c>
      <c r="I466" s="57">
        <f t="shared" si="39"/>
        <v>310.5</v>
      </c>
      <c r="J466" s="41"/>
    </row>
    <row r="467" spans="1:12" ht="11.45" customHeight="1">
      <c r="A467" s="3" t="s">
        <v>771</v>
      </c>
      <c r="B467" s="7" t="s">
        <v>845</v>
      </c>
      <c r="C467" s="6" t="s">
        <v>35</v>
      </c>
      <c r="D467" s="5">
        <v>49</v>
      </c>
      <c r="E467" s="4">
        <v>15207</v>
      </c>
      <c r="F467" s="5">
        <f>D467*1.15</f>
        <v>56.349999999999994</v>
      </c>
      <c r="G467" s="5">
        <f t="shared" si="37"/>
        <v>2761.1499999999996</v>
      </c>
      <c r="H467" s="5">
        <f t="shared" si="38"/>
        <v>552.2299999999999</v>
      </c>
      <c r="I467" s="57">
        <f t="shared" si="39"/>
        <v>3313.3799999999997</v>
      </c>
      <c r="J467" s="41"/>
    </row>
    <row r="468" spans="1:12" ht="11.45" customHeight="1">
      <c r="A468" s="3" t="s">
        <v>772</v>
      </c>
      <c r="B468" s="7" t="s">
        <v>846</v>
      </c>
      <c r="C468" s="6" t="s">
        <v>35</v>
      </c>
      <c r="D468" s="4">
        <v>2</v>
      </c>
      <c r="E468" s="5">
        <v>7.95</v>
      </c>
      <c r="F468" s="5">
        <f t="shared" ref="F468:F476" si="40">E468*1.15</f>
        <v>9.1425000000000001</v>
      </c>
      <c r="G468" s="5">
        <f t="shared" si="37"/>
        <v>18.285</v>
      </c>
      <c r="H468" s="5">
        <f t="shared" si="38"/>
        <v>3.657</v>
      </c>
      <c r="I468" s="57">
        <f t="shared" si="39"/>
        <v>21.942</v>
      </c>
      <c r="J468" s="41"/>
    </row>
    <row r="469" spans="1:12" ht="11.45" customHeight="1">
      <c r="A469" s="3" t="s">
        <v>773</v>
      </c>
      <c r="B469" s="7" t="s">
        <v>847</v>
      </c>
      <c r="C469" s="6" t="s">
        <v>35</v>
      </c>
      <c r="D469" s="4">
        <v>1</v>
      </c>
      <c r="E469" s="5">
        <v>270.39999999999998</v>
      </c>
      <c r="F469" s="5">
        <f t="shared" si="40"/>
        <v>310.95999999999992</v>
      </c>
      <c r="G469" s="5">
        <f t="shared" si="37"/>
        <v>310.95999999999992</v>
      </c>
      <c r="H469" s="5">
        <f t="shared" si="38"/>
        <v>62.191999999999986</v>
      </c>
      <c r="I469" s="5">
        <f t="shared" si="39"/>
        <v>373.15199999999987</v>
      </c>
      <c r="J469" s="41"/>
    </row>
    <row r="470" spans="1:12" ht="11.45" customHeight="1">
      <c r="A470" s="11" t="s">
        <v>689</v>
      </c>
      <c r="B470" s="12" t="s">
        <v>259</v>
      </c>
      <c r="C470" s="6" t="s">
        <v>35</v>
      </c>
      <c r="D470" s="14">
        <v>2</v>
      </c>
      <c r="E470" s="30">
        <v>1265.76</v>
      </c>
      <c r="F470" s="5">
        <f t="shared" si="40"/>
        <v>1455.6239999999998</v>
      </c>
      <c r="G470" s="5">
        <f t="shared" ref="G470:G476" si="41">F470*D470</f>
        <v>2911.2479999999996</v>
      </c>
      <c r="H470" s="5">
        <f t="shared" ref="H470:H474" si="42">G470*0.2</f>
        <v>582.24959999999999</v>
      </c>
      <c r="I470" s="5">
        <f t="shared" ref="I470:I476" si="43">F470*D470*1.2</f>
        <v>3493.4975999999992</v>
      </c>
      <c r="J470" s="47"/>
    </row>
    <row r="471" spans="1:12" ht="11.45" customHeight="1">
      <c r="A471" s="11" t="s">
        <v>850</v>
      </c>
      <c r="B471" s="12" t="s">
        <v>854</v>
      </c>
      <c r="C471" s="6" t="s">
        <v>35</v>
      </c>
      <c r="D471" s="14">
        <v>2</v>
      </c>
      <c r="E471" s="30">
        <v>9622.4599999999991</v>
      </c>
      <c r="F471" s="5">
        <f t="shared" si="40"/>
        <v>11065.828999999998</v>
      </c>
      <c r="G471" s="5">
        <f t="shared" si="41"/>
        <v>22131.657999999996</v>
      </c>
      <c r="H471" s="5">
        <f t="shared" si="42"/>
        <v>4426.3315999999995</v>
      </c>
      <c r="I471" s="5">
        <f t="shared" si="43"/>
        <v>26557.989599999994</v>
      </c>
      <c r="J471" s="47"/>
    </row>
    <row r="472" spans="1:12" ht="11.45" customHeight="1">
      <c r="A472" s="11" t="s">
        <v>851</v>
      </c>
      <c r="B472" s="12" t="s">
        <v>855</v>
      </c>
      <c r="C472" s="6" t="s">
        <v>35</v>
      </c>
      <c r="D472" s="14">
        <v>1</v>
      </c>
      <c r="E472" s="30">
        <v>9020</v>
      </c>
      <c r="F472" s="5">
        <f t="shared" si="40"/>
        <v>10373</v>
      </c>
      <c r="G472" s="5">
        <f t="shared" si="41"/>
        <v>10373</v>
      </c>
      <c r="H472" s="5">
        <f t="shared" si="42"/>
        <v>2074.6</v>
      </c>
      <c r="I472" s="5">
        <f t="shared" si="43"/>
        <v>12447.6</v>
      </c>
      <c r="J472" s="47"/>
    </row>
    <row r="473" spans="1:12" ht="11.45" customHeight="1">
      <c r="A473" s="11" t="s">
        <v>852</v>
      </c>
      <c r="B473" s="12" t="s">
        <v>856</v>
      </c>
      <c r="C473" s="6" t="s">
        <v>35</v>
      </c>
      <c r="D473" s="14">
        <v>2</v>
      </c>
      <c r="E473" s="30">
        <v>21098.31</v>
      </c>
      <c r="F473" s="5">
        <f t="shared" si="40"/>
        <v>24263.056499999999</v>
      </c>
      <c r="G473" s="5">
        <f t="shared" si="41"/>
        <v>48526.112999999998</v>
      </c>
      <c r="H473" s="5">
        <f t="shared" si="42"/>
        <v>9705.2225999999991</v>
      </c>
      <c r="I473" s="5">
        <f t="shared" si="43"/>
        <v>58231.335599999999</v>
      </c>
      <c r="J473" s="41"/>
    </row>
    <row r="474" spans="1:12" ht="11.45" customHeight="1">
      <c r="A474" s="11" t="s">
        <v>853</v>
      </c>
      <c r="B474" s="12" t="s">
        <v>857</v>
      </c>
      <c r="C474" s="6" t="s">
        <v>35</v>
      </c>
      <c r="D474" s="14">
        <v>1</v>
      </c>
      <c r="E474" s="30">
        <v>30338.98</v>
      </c>
      <c r="F474" s="5">
        <f t="shared" si="40"/>
        <v>34889.826999999997</v>
      </c>
      <c r="G474" s="5">
        <f t="shared" si="41"/>
        <v>34889.826999999997</v>
      </c>
      <c r="H474" s="5">
        <f t="shared" si="42"/>
        <v>6977.9654</v>
      </c>
      <c r="I474" s="5">
        <f t="shared" si="43"/>
        <v>41867.792399999998</v>
      </c>
      <c r="J474" s="41"/>
    </row>
    <row r="475" spans="1:12" ht="12.75" customHeight="1">
      <c r="A475" s="11" t="s">
        <v>858</v>
      </c>
      <c r="B475" s="15" t="s">
        <v>861</v>
      </c>
      <c r="C475" s="6" t="s">
        <v>35</v>
      </c>
      <c r="D475" s="21">
        <v>1</v>
      </c>
      <c r="E475" s="30">
        <v>9042</v>
      </c>
      <c r="F475" s="5">
        <f t="shared" si="40"/>
        <v>10398.299999999999</v>
      </c>
      <c r="G475" s="5">
        <f t="shared" si="41"/>
        <v>10398.299999999999</v>
      </c>
      <c r="H475" s="5">
        <f t="shared" ref="H475:H487" si="44">G475*0.2</f>
        <v>2079.66</v>
      </c>
      <c r="I475" s="5">
        <f t="shared" si="43"/>
        <v>12477.96</v>
      </c>
      <c r="J475" s="48"/>
      <c r="K475" s="16"/>
      <c r="L475" s="16"/>
    </row>
    <row r="476" spans="1:12" ht="13.5" customHeight="1">
      <c r="A476" s="52" t="s">
        <v>859</v>
      </c>
      <c r="B476" s="53" t="s">
        <v>862</v>
      </c>
      <c r="C476" s="54" t="s">
        <v>35</v>
      </c>
      <c r="D476" s="55">
        <v>1</v>
      </c>
      <c r="E476" s="56">
        <v>27605</v>
      </c>
      <c r="F476" s="57">
        <f t="shared" si="40"/>
        <v>31745.749999999996</v>
      </c>
      <c r="G476" s="57">
        <f t="shared" si="41"/>
        <v>31745.749999999996</v>
      </c>
      <c r="H476" s="57">
        <f t="shared" si="44"/>
        <v>6349.15</v>
      </c>
      <c r="I476" s="57">
        <f t="shared" si="43"/>
        <v>38094.899999999994</v>
      </c>
      <c r="J476" s="48"/>
      <c r="K476" s="16"/>
      <c r="L476" s="16"/>
    </row>
    <row r="477" spans="1:12" ht="13.5" customHeight="1">
      <c r="A477" s="11" t="s">
        <v>993</v>
      </c>
      <c r="B477" s="50" t="s">
        <v>989</v>
      </c>
      <c r="C477" s="6" t="s">
        <v>35</v>
      </c>
      <c r="D477" s="14">
        <v>1</v>
      </c>
      <c r="E477" s="51">
        <v>2990</v>
      </c>
      <c r="F477" s="5">
        <f t="shared" ref="F477:F487" si="45">E477*1.15</f>
        <v>3438.4999999999995</v>
      </c>
      <c r="G477" s="5">
        <f t="shared" ref="G477:G487" si="46">F477*D477</f>
        <v>3438.4999999999995</v>
      </c>
      <c r="H477" s="5">
        <f t="shared" si="44"/>
        <v>687.69999999999993</v>
      </c>
      <c r="I477" s="5">
        <f t="shared" ref="I477:I487" si="47">F477*D477*1.2</f>
        <v>4126.1999999999989</v>
      </c>
      <c r="J477" s="48"/>
      <c r="K477" s="16"/>
      <c r="L477" s="16"/>
    </row>
    <row r="478" spans="1:12" ht="15" customHeight="1">
      <c r="A478" s="11" t="s">
        <v>994</v>
      </c>
      <c r="B478" s="50" t="s">
        <v>990</v>
      </c>
      <c r="C478" s="6" t="s">
        <v>35</v>
      </c>
      <c r="D478" s="21">
        <v>1</v>
      </c>
      <c r="E478" s="51">
        <v>9746</v>
      </c>
      <c r="F478" s="5">
        <f t="shared" si="45"/>
        <v>11207.9</v>
      </c>
      <c r="G478" s="5">
        <f t="shared" si="46"/>
        <v>11207.9</v>
      </c>
      <c r="H478" s="5">
        <f t="shared" si="44"/>
        <v>2241.58</v>
      </c>
      <c r="I478" s="5">
        <f t="shared" si="47"/>
        <v>13449.48</v>
      </c>
      <c r="J478" s="48"/>
      <c r="K478" s="16"/>
      <c r="L478" s="16"/>
    </row>
    <row r="479" spans="1:12" ht="13.5" customHeight="1">
      <c r="A479" s="11" t="s">
        <v>995</v>
      </c>
      <c r="B479" s="50" t="s">
        <v>991</v>
      </c>
      <c r="C479" s="6" t="s">
        <v>35</v>
      </c>
      <c r="D479" s="21">
        <v>1</v>
      </c>
      <c r="E479" s="51">
        <v>9915</v>
      </c>
      <c r="F479" s="5">
        <f t="shared" si="45"/>
        <v>11402.25</v>
      </c>
      <c r="G479" s="5">
        <f t="shared" si="46"/>
        <v>11402.25</v>
      </c>
      <c r="H479" s="5">
        <f t="shared" si="44"/>
        <v>2280.4500000000003</v>
      </c>
      <c r="I479" s="5">
        <f t="shared" si="47"/>
        <v>13682.699999999999</v>
      </c>
      <c r="J479" s="48"/>
      <c r="K479" s="16"/>
      <c r="L479" s="16"/>
    </row>
    <row r="480" spans="1:12" ht="13.5" customHeight="1">
      <c r="A480" s="11" t="s">
        <v>996</v>
      </c>
      <c r="B480" s="50" t="s">
        <v>992</v>
      </c>
      <c r="C480" s="6" t="s">
        <v>35</v>
      </c>
      <c r="D480" s="21">
        <v>1</v>
      </c>
      <c r="E480" s="51">
        <v>9915</v>
      </c>
      <c r="F480" s="5">
        <f t="shared" si="45"/>
        <v>11402.25</v>
      </c>
      <c r="G480" s="5">
        <f t="shared" si="46"/>
        <v>11402.25</v>
      </c>
      <c r="H480" s="5">
        <f t="shared" si="44"/>
        <v>2280.4500000000003</v>
      </c>
      <c r="I480" s="5">
        <f t="shared" si="47"/>
        <v>13682.699999999999</v>
      </c>
      <c r="J480" s="48"/>
      <c r="K480" s="16"/>
      <c r="L480" s="16"/>
    </row>
    <row r="481" spans="1:12" ht="14.25" customHeight="1">
      <c r="A481" s="11" t="s">
        <v>997</v>
      </c>
      <c r="B481" s="50" t="s">
        <v>863</v>
      </c>
      <c r="C481" s="6" t="s">
        <v>35</v>
      </c>
      <c r="D481" s="21">
        <v>1</v>
      </c>
      <c r="E481" s="51">
        <v>1125</v>
      </c>
      <c r="F481" s="5">
        <f t="shared" si="45"/>
        <v>1293.75</v>
      </c>
      <c r="G481" s="5">
        <f t="shared" si="46"/>
        <v>1293.75</v>
      </c>
      <c r="H481" s="5">
        <f t="shared" si="44"/>
        <v>258.75</v>
      </c>
      <c r="I481" s="5">
        <f t="shared" si="47"/>
        <v>1552.5</v>
      </c>
      <c r="J481" s="48"/>
      <c r="K481" s="16"/>
      <c r="L481" s="16"/>
    </row>
    <row r="482" spans="1:12" ht="14.25" customHeight="1">
      <c r="A482" s="11" t="s">
        <v>860</v>
      </c>
      <c r="B482" s="50" t="s">
        <v>864</v>
      </c>
      <c r="C482" s="6" t="s">
        <v>35</v>
      </c>
      <c r="D482" s="21">
        <v>19</v>
      </c>
      <c r="E482" s="51">
        <v>289</v>
      </c>
      <c r="F482" s="5">
        <f t="shared" si="45"/>
        <v>332.34999999999997</v>
      </c>
      <c r="G482" s="5">
        <f t="shared" si="46"/>
        <v>6314.65</v>
      </c>
      <c r="H482" s="5">
        <f t="shared" si="44"/>
        <v>1262.93</v>
      </c>
      <c r="I482" s="5">
        <f t="shared" si="47"/>
        <v>7577.579999999999</v>
      </c>
      <c r="J482" s="48"/>
      <c r="K482" s="16"/>
      <c r="L482" s="16"/>
    </row>
    <row r="483" spans="1:12" ht="13.5" customHeight="1">
      <c r="A483" s="11" t="s">
        <v>998</v>
      </c>
      <c r="B483" s="50" t="s">
        <v>865</v>
      </c>
      <c r="C483" s="6" t="s">
        <v>35</v>
      </c>
      <c r="D483" s="21">
        <v>1</v>
      </c>
      <c r="E483" s="51">
        <v>6979</v>
      </c>
      <c r="F483" s="5">
        <f t="shared" si="45"/>
        <v>8025.8499999999995</v>
      </c>
      <c r="G483" s="5">
        <f t="shared" si="46"/>
        <v>8025.8499999999995</v>
      </c>
      <c r="H483" s="5">
        <f t="shared" si="44"/>
        <v>1605.17</v>
      </c>
      <c r="I483" s="5">
        <f t="shared" si="47"/>
        <v>9631.0199999999986</v>
      </c>
      <c r="J483" s="48"/>
      <c r="K483" s="16"/>
      <c r="L483" s="16"/>
    </row>
    <row r="484" spans="1:12" ht="14.25" customHeight="1">
      <c r="A484" s="11" t="s">
        <v>999</v>
      </c>
      <c r="B484" s="50" t="s">
        <v>866</v>
      </c>
      <c r="C484" s="6" t="s">
        <v>35</v>
      </c>
      <c r="D484" s="21">
        <v>2</v>
      </c>
      <c r="E484" s="51">
        <v>8774</v>
      </c>
      <c r="F484" s="5">
        <f t="shared" si="45"/>
        <v>10090.099999999999</v>
      </c>
      <c r="G484" s="5">
        <f t="shared" si="46"/>
        <v>20180.199999999997</v>
      </c>
      <c r="H484" s="5">
        <f t="shared" si="44"/>
        <v>4036.0399999999995</v>
      </c>
      <c r="I484" s="5">
        <f t="shared" si="47"/>
        <v>24216.239999999994</v>
      </c>
      <c r="J484" s="48"/>
      <c r="K484" s="16"/>
      <c r="L484" s="16"/>
    </row>
    <row r="485" spans="1:12" ht="12.75" customHeight="1">
      <c r="A485" s="11" t="s">
        <v>1000</v>
      </c>
      <c r="B485" s="50" t="s">
        <v>867</v>
      </c>
      <c r="C485" s="6" t="s">
        <v>35</v>
      </c>
      <c r="D485" s="21">
        <v>1</v>
      </c>
      <c r="E485" s="51">
        <v>7029</v>
      </c>
      <c r="F485" s="5">
        <f t="shared" si="45"/>
        <v>8083.3499999999995</v>
      </c>
      <c r="G485" s="5">
        <f t="shared" si="46"/>
        <v>8083.3499999999995</v>
      </c>
      <c r="H485" s="5">
        <f t="shared" si="44"/>
        <v>1616.67</v>
      </c>
      <c r="I485" s="5">
        <f t="shared" si="47"/>
        <v>9700.0199999999986</v>
      </c>
      <c r="J485" s="41"/>
      <c r="K485" s="13"/>
      <c r="L485" s="13"/>
    </row>
    <row r="486" spans="1:12" ht="11.45" customHeight="1">
      <c r="A486" s="11" t="s">
        <v>1001</v>
      </c>
      <c r="B486" s="50" t="s">
        <v>868</v>
      </c>
      <c r="C486" s="6" t="s">
        <v>35</v>
      </c>
      <c r="D486" s="21">
        <v>1</v>
      </c>
      <c r="E486" s="51">
        <v>1948</v>
      </c>
      <c r="F486" s="5">
        <f t="shared" si="45"/>
        <v>2240.1999999999998</v>
      </c>
      <c r="G486" s="5">
        <f t="shared" si="46"/>
        <v>2240.1999999999998</v>
      </c>
      <c r="H486" s="5">
        <f t="shared" si="44"/>
        <v>448.03999999999996</v>
      </c>
      <c r="I486" s="5">
        <f t="shared" si="47"/>
        <v>2688.24</v>
      </c>
      <c r="J486" s="41"/>
      <c r="K486" s="13"/>
      <c r="L486" s="13"/>
    </row>
    <row r="487" spans="1:12" ht="11.45" customHeight="1">
      <c r="A487" s="11" t="s">
        <v>1002</v>
      </c>
      <c r="B487" s="50" t="s">
        <v>869</v>
      </c>
      <c r="C487" s="6" t="s">
        <v>35</v>
      </c>
      <c r="D487" s="21">
        <v>1</v>
      </c>
      <c r="E487" s="51">
        <v>9500</v>
      </c>
      <c r="F487" s="5">
        <f t="shared" si="45"/>
        <v>10925</v>
      </c>
      <c r="G487" s="5">
        <f t="shared" si="46"/>
        <v>10925</v>
      </c>
      <c r="H487" s="5">
        <f t="shared" si="44"/>
        <v>2185</v>
      </c>
      <c r="I487" s="5">
        <f t="shared" si="47"/>
        <v>13110</v>
      </c>
      <c r="J487" s="41"/>
    </row>
    <row r="488" spans="1:12" ht="11.45" customHeight="1">
      <c r="A488" s="20" t="s">
        <v>870</v>
      </c>
      <c r="B488" s="15" t="s">
        <v>907</v>
      </c>
      <c r="C488" s="6" t="s">
        <v>35</v>
      </c>
      <c r="D488" s="21">
        <v>1</v>
      </c>
      <c r="E488" s="30">
        <v>2754</v>
      </c>
      <c r="F488" s="5">
        <f t="shared" ref="F488:F533" si="48">E488*1.15</f>
        <v>3167.1</v>
      </c>
      <c r="G488" s="5">
        <f t="shared" ref="G488:G533" si="49">F488*D488</f>
        <v>3167.1</v>
      </c>
      <c r="H488" s="5">
        <f t="shared" ref="H488:H533" si="50">G488*0.2</f>
        <v>633.42000000000007</v>
      </c>
      <c r="I488" s="31">
        <f>G488+H488</f>
        <v>3800.52</v>
      </c>
      <c r="J488" s="41"/>
    </row>
    <row r="489" spans="1:12" ht="11.45" customHeight="1">
      <c r="A489" s="3" t="s">
        <v>871</v>
      </c>
      <c r="B489" s="15" t="s">
        <v>907</v>
      </c>
      <c r="C489" s="6" t="s">
        <v>35</v>
      </c>
      <c r="D489" s="21">
        <v>1</v>
      </c>
      <c r="E489" s="30">
        <v>2754</v>
      </c>
      <c r="F489" s="5">
        <f t="shared" si="48"/>
        <v>3167.1</v>
      </c>
      <c r="G489" s="5">
        <f t="shared" si="49"/>
        <v>3167.1</v>
      </c>
      <c r="H489" s="5">
        <f t="shared" si="50"/>
        <v>633.42000000000007</v>
      </c>
      <c r="I489" s="31">
        <f t="shared" ref="I489:I533" si="51">G489+H489</f>
        <v>3800.52</v>
      </c>
      <c r="J489" s="41"/>
    </row>
    <row r="490" spans="1:12" ht="11.45" customHeight="1">
      <c r="A490" s="3" t="s">
        <v>872</v>
      </c>
      <c r="B490" s="15" t="s">
        <v>907</v>
      </c>
      <c r="C490" s="6" t="s">
        <v>35</v>
      </c>
      <c r="D490" s="21">
        <v>1</v>
      </c>
      <c r="E490" s="30">
        <v>2754</v>
      </c>
      <c r="F490" s="5">
        <f t="shared" si="48"/>
        <v>3167.1</v>
      </c>
      <c r="G490" s="5">
        <f t="shared" si="49"/>
        <v>3167.1</v>
      </c>
      <c r="H490" s="5">
        <f t="shared" si="50"/>
        <v>633.42000000000007</v>
      </c>
      <c r="I490" s="31">
        <f t="shared" si="51"/>
        <v>3800.52</v>
      </c>
      <c r="J490" s="41"/>
    </row>
    <row r="491" spans="1:12" ht="11.45" customHeight="1">
      <c r="A491" s="3" t="s">
        <v>873</v>
      </c>
      <c r="B491" s="15" t="s">
        <v>908</v>
      </c>
      <c r="C491" s="6" t="s">
        <v>35</v>
      </c>
      <c r="D491" s="21">
        <v>1</v>
      </c>
      <c r="E491" s="30">
        <v>458</v>
      </c>
      <c r="F491" s="5">
        <f t="shared" si="48"/>
        <v>526.69999999999993</v>
      </c>
      <c r="G491" s="5">
        <f t="shared" si="49"/>
        <v>526.69999999999993</v>
      </c>
      <c r="H491" s="5">
        <f t="shared" si="50"/>
        <v>105.33999999999999</v>
      </c>
      <c r="I491" s="31">
        <f t="shared" si="51"/>
        <v>632.04</v>
      </c>
      <c r="J491" s="41"/>
    </row>
    <row r="492" spans="1:12" ht="11.45" customHeight="1">
      <c r="A492" s="3" t="s">
        <v>874</v>
      </c>
      <c r="B492" s="15" t="s">
        <v>909</v>
      </c>
      <c r="C492" s="6" t="s">
        <v>35</v>
      </c>
      <c r="D492" s="21">
        <v>1</v>
      </c>
      <c r="E492" s="30">
        <v>4112</v>
      </c>
      <c r="F492" s="5">
        <f t="shared" si="48"/>
        <v>4728.7999999999993</v>
      </c>
      <c r="G492" s="5">
        <f t="shared" si="49"/>
        <v>4728.7999999999993</v>
      </c>
      <c r="H492" s="5">
        <f t="shared" si="50"/>
        <v>945.75999999999988</v>
      </c>
      <c r="I492" s="31">
        <f t="shared" si="51"/>
        <v>5674.5599999999995</v>
      </c>
      <c r="J492" s="41"/>
    </row>
    <row r="493" spans="1:12" ht="11.45" customHeight="1">
      <c r="A493" s="3" t="s">
        <v>875</v>
      </c>
      <c r="B493" s="15" t="s">
        <v>909</v>
      </c>
      <c r="C493" s="6" t="s">
        <v>35</v>
      </c>
      <c r="D493" s="21">
        <v>1</v>
      </c>
      <c r="E493" s="30">
        <v>4113</v>
      </c>
      <c r="F493" s="5">
        <f t="shared" si="48"/>
        <v>4729.95</v>
      </c>
      <c r="G493" s="5">
        <f t="shared" si="49"/>
        <v>4729.95</v>
      </c>
      <c r="H493" s="5">
        <f t="shared" si="50"/>
        <v>945.99</v>
      </c>
      <c r="I493" s="31">
        <f t="shared" si="51"/>
        <v>5675.94</v>
      </c>
      <c r="J493" s="41"/>
    </row>
    <row r="494" spans="1:12" ht="11.45" customHeight="1">
      <c r="A494" s="3" t="s">
        <v>876</v>
      </c>
      <c r="B494" s="15" t="s">
        <v>910</v>
      </c>
      <c r="C494" s="6" t="s">
        <v>35</v>
      </c>
      <c r="D494" s="21">
        <v>1</v>
      </c>
      <c r="E494" s="30">
        <v>1808</v>
      </c>
      <c r="F494" s="5">
        <f t="shared" si="48"/>
        <v>2079.1999999999998</v>
      </c>
      <c r="G494" s="5">
        <f t="shared" si="49"/>
        <v>2079.1999999999998</v>
      </c>
      <c r="H494" s="5">
        <f t="shared" si="50"/>
        <v>415.84</v>
      </c>
      <c r="I494" s="31">
        <f t="shared" si="51"/>
        <v>2495.04</v>
      </c>
      <c r="J494" s="41"/>
    </row>
    <row r="495" spans="1:12" ht="11.45" customHeight="1">
      <c r="A495" s="3" t="s">
        <v>877</v>
      </c>
      <c r="B495" s="15" t="s">
        <v>910</v>
      </c>
      <c r="C495" s="6" t="s">
        <v>35</v>
      </c>
      <c r="D495" s="21">
        <v>1</v>
      </c>
      <c r="E495" s="30">
        <v>1808</v>
      </c>
      <c r="F495" s="5">
        <f t="shared" si="48"/>
        <v>2079.1999999999998</v>
      </c>
      <c r="G495" s="5">
        <f t="shared" si="49"/>
        <v>2079.1999999999998</v>
      </c>
      <c r="H495" s="5">
        <f t="shared" si="50"/>
        <v>415.84</v>
      </c>
      <c r="I495" s="31">
        <f t="shared" si="51"/>
        <v>2495.04</v>
      </c>
      <c r="J495" s="41"/>
    </row>
    <row r="496" spans="1:12" ht="11.45" customHeight="1">
      <c r="A496" s="3" t="s">
        <v>878</v>
      </c>
      <c r="B496" s="15" t="s">
        <v>910</v>
      </c>
      <c r="C496" s="6" t="s">
        <v>35</v>
      </c>
      <c r="D496" s="21">
        <v>1</v>
      </c>
      <c r="E496" s="30">
        <v>1808</v>
      </c>
      <c r="F496" s="5">
        <f t="shared" si="48"/>
        <v>2079.1999999999998</v>
      </c>
      <c r="G496" s="5">
        <f t="shared" si="49"/>
        <v>2079.1999999999998</v>
      </c>
      <c r="H496" s="5">
        <f t="shared" si="50"/>
        <v>415.84</v>
      </c>
      <c r="I496" s="31">
        <f t="shared" si="51"/>
        <v>2495.04</v>
      </c>
      <c r="J496" s="41"/>
    </row>
    <row r="497" spans="1:10" ht="11.45" customHeight="1">
      <c r="A497" s="3" t="s">
        <v>879</v>
      </c>
      <c r="B497" s="15" t="s">
        <v>910</v>
      </c>
      <c r="C497" s="6" t="s">
        <v>35</v>
      </c>
      <c r="D497" s="21">
        <v>1</v>
      </c>
      <c r="E497" s="30">
        <v>1808</v>
      </c>
      <c r="F497" s="5">
        <f t="shared" si="48"/>
        <v>2079.1999999999998</v>
      </c>
      <c r="G497" s="5">
        <f t="shared" si="49"/>
        <v>2079.1999999999998</v>
      </c>
      <c r="H497" s="5">
        <f t="shared" si="50"/>
        <v>415.84</v>
      </c>
      <c r="I497" s="31">
        <f t="shared" si="51"/>
        <v>2495.04</v>
      </c>
      <c r="J497" s="41"/>
    </row>
    <row r="498" spans="1:10" ht="11.45" customHeight="1">
      <c r="A498" s="3" t="s">
        <v>880</v>
      </c>
      <c r="B498" s="15" t="s">
        <v>910</v>
      </c>
      <c r="C498" s="6" t="s">
        <v>35</v>
      </c>
      <c r="D498" s="21">
        <v>1</v>
      </c>
      <c r="E498" s="30">
        <v>1808</v>
      </c>
      <c r="F498" s="5">
        <f t="shared" si="48"/>
        <v>2079.1999999999998</v>
      </c>
      <c r="G498" s="5">
        <f t="shared" si="49"/>
        <v>2079.1999999999998</v>
      </c>
      <c r="H498" s="5">
        <f t="shared" si="50"/>
        <v>415.84</v>
      </c>
      <c r="I498" s="31">
        <f t="shared" si="51"/>
        <v>2495.04</v>
      </c>
      <c r="J498" s="41"/>
    </row>
    <row r="499" spans="1:10" ht="11.45" customHeight="1">
      <c r="A499" s="3" t="s">
        <v>881</v>
      </c>
      <c r="B499" s="15" t="s">
        <v>910</v>
      </c>
      <c r="C499" s="6" t="s">
        <v>35</v>
      </c>
      <c r="D499" s="21">
        <v>1</v>
      </c>
      <c r="E499" s="30">
        <v>1808</v>
      </c>
      <c r="F499" s="5">
        <f t="shared" si="48"/>
        <v>2079.1999999999998</v>
      </c>
      <c r="G499" s="5">
        <f t="shared" si="49"/>
        <v>2079.1999999999998</v>
      </c>
      <c r="H499" s="5">
        <f t="shared" si="50"/>
        <v>415.84</v>
      </c>
      <c r="I499" s="31">
        <f t="shared" si="51"/>
        <v>2495.04</v>
      </c>
      <c r="J499" s="41"/>
    </row>
    <row r="500" spans="1:10" ht="11.45" customHeight="1">
      <c r="A500" s="3" t="s">
        <v>882</v>
      </c>
      <c r="B500" s="15" t="s">
        <v>910</v>
      </c>
      <c r="C500" s="6" t="s">
        <v>35</v>
      </c>
      <c r="D500" s="21">
        <v>1</v>
      </c>
      <c r="E500" s="30">
        <v>1808</v>
      </c>
      <c r="F500" s="5">
        <f t="shared" si="48"/>
        <v>2079.1999999999998</v>
      </c>
      <c r="G500" s="5">
        <f t="shared" si="49"/>
        <v>2079.1999999999998</v>
      </c>
      <c r="H500" s="5">
        <f t="shared" si="50"/>
        <v>415.84</v>
      </c>
      <c r="I500" s="31">
        <f t="shared" si="51"/>
        <v>2495.04</v>
      </c>
      <c r="J500" s="41"/>
    </row>
    <row r="501" spans="1:10" ht="11.45" customHeight="1">
      <c r="A501" s="3" t="s">
        <v>883</v>
      </c>
      <c r="B501" s="15" t="s">
        <v>910</v>
      </c>
      <c r="C501" s="6" t="s">
        <v>35</v>
      </c>
      <c r="D501" s="21">
        <v>1</v>
      </c>
      <c r="E501" s="30">
        <v>1808</v>
      </c>
      <c r="F501" s="5">
        <f t="shared" si="48"/>
        <v>2079.1999999999998</v>
      </c>
      <c r="G501" s="5">
        <f t="shared" si="49"/>
        <v>2079.1999999999998</v>
      </c>
      <c r="H501" s="5">
        <f t="shared" si="50"/>
        <v>415.84</v>
      </c>
      <c r="I501" s="31">
        <f t="shared" si="51"/>
        <v>2495.04</v>
      </c>
      <c r="J501" s="41"/>
    </row>
    <row r="502" spans="1:10" ht="11.45" customHeight="1">
      <c r="A502" s="3" t="s">
        <v>884</v>
      </c>
      <c r="B502" s="15" t="s">
        <v>910</v>
      </c>
      <c r="C502" s="6" t="s">
        <v>35</v>
      </c>
      <c r="D502" s="21">
        <v>1</v>
      </c>
      <c r="E502" s="30">
        <v>1808</v>
      </c>
      <c r="F502" s="5">
        <f t="shared" si="48"/>
        <v>2079.1999999999998</v>
      </c>
      <c r="G502" s="5">
        <f t="shared" si="49"/>
        <v>2079.1999999999998</v>
      </c>
      <c r="H502" s="5">
        <f t="shared" si="50"/>
        <v>415.84</v>
      </c>
      <c r="I502" s="31">
        <f t="shared" si="51"/>
        <v>2495.04</v>
      </c>
      <c r="J502" s="41"/>
    </row>
    <row r="503" spans="1:10" ht="11.45" customHeight="1">
      <c r="A503" s="3" t="s">
        <v>885</v>
      </c>
      <c r="B503" s="15" t="s">
        <v>910</v>
      </c>
      <c r="C503" s="6" t="s">
        <v>35</v>
      </c>
      <c r="D503" s="21">
        <v>1</v>
      </c>
      <c r="E503" s="30">
        <v>1808</v>
      </c>
      <c r="F503" s="5">
        <f t="shared" si="48"/>
        <v>2079.1999999999998</v>
      </c>
      <c r="G503" s="5">
        <f t="shared" si="49"/>
        <v>2079.1999999999998</v>
      </c>
      <c r="H503" s="5">
        <f t="shared" si="50"/>
        <v>415.84</v>
      </c>
      <c r="I503" s="31">
        <f t="shared" si="51"/>
        <v>2495.04</v>
      </c>
      <c r="J503" s="41"/>
    </row>
    <row r="504" spans="1:10" ht="11.45" customHeight="1">
      <c r="A504" s="3" t="s">
        <v>886</v>
      </c>
      <c r="B504" s="15" t="s">
        <v>910</v>
      </c>
      <c r="C504" s="6" t="s">
        <v>35</v>
      </c>
      <c r="D504" s="21">
        <v>1</v>
      </c>
      <c r="E504" s="30">
        <v>1808</v>
      </c>
      <c r="F504" s="5">
        <f t="shared" si="48"/>
        <v>2079.1999999999998</v>
      </c>
      <c r="G504" s="5">
        <f t="shared" si="49"/>
        <v>2079.1999999999998</v>
      </c>
      <c r="H504" s="5">
        <f t="shared" si="50"/>
        <v>415.84</v>
      </c>
      <c r="I504" s="31">
        <f t="shared" si="51"/>
        <v>2495.04</v>
      </c>
      <c r="J504" s="41"/>
    </row>
    <row r="505" spans="1:10" ht="11.45" customHeight="1">
      <c r="A505" s="3" t="s">
        <v>887</v>
      </c>
      <c r="B505" s="15" t="s">
        <v>910</v>
      </c>
      <c r="C505" s="6" t="s">
        <v>35</v>
      </c>
      <c r="D505" s="21">
        <v>1</v>
      </c>
      <c r="E505" s="30">
        <v>1808</v>
      </c>
      <c r="F505" s="5">
        <f t="shared" si="48"/>
        <v>2079.1999999999998</v>
      </c>
      <c r="G505" s="5">
        <f t="shared" si="49"/>
        <v>2079.1999999999998</v>
      </c>
      <c r="H505" s="5">
        <f t="shared" si="50"/>
        <v>415.84</v>
      </c>
      <c r="I505" s="31">
        <f t="shared" si="51"/>
        <v>2495.04</v>
      </c>
      <c r="J505" s="41"/>
    </row>
    <row r="506" spans="1:10" ht="11.45" customHeight="1">
      <c r="A506" s="3" t="s">
        <v>888</v>
      </c>
      <c r="B506" s="15" t="s">
        <v>910</v>
      </c>
      <c r="C506" s="6" t="s">
        <v>35</v>
      </c>
      <c r="D506" s="21">
        <v>1</v>
      </c>
      <c r="E506" s="30">
        <v>1808</v>
      </c>
      <c r="F506" s="5">
        <f t="shared" si="48"/>
        <v>2079.1999999999998</v>
      </c>
      <c r="G506" s="5">
        <f t="shared" si="49"/>
        <v>2079.1999999999998</v>
      </c>
      <c r="H506" s="5">
        <f t="shared" si="50"/>
        <v>415.84</v>
      </c>
      <c r="I506" s="31">
        <f t="shared" si="51"/>
        <v>2495.04</v>
      </c>
      <c r="J506" s="41"/>
    </row>
    <row r="507" spans="1:10" ht="11.45" customHeight="1">
      <c r="A507" s="3" t="s">
        <v>889</v>
      </c>
      <c r="B507" s="15" t="s">
        <v>910</v>
      </c>
      <c r="C507" s="6" t="s">
        <v>35</v>
      </c>
      <c r="D507" s="21">
        <v>1</v>
      </c>
      <c r="E507" s="30">
        <v>1808</v>
      </c>
      <c r="F507" s="5">
        <f t="shared" si="48"/>
        <v>2079.1999999999998</v>
      </c>
      <c r="G507" s="5">
        <f t="shared" si="49"/>
        <v>2079.1999999999998</v>
      </c>
      <c r="H507" s="5">
        <f t="shared" si="50"/>
        <v>415.84</v>
      </c>
      <c r="I507" s="31">
        <f t="shared" si="51"/>
        <v>2495.04</v>
      </c>
      <c r="J507" s="41"/>
    </row>
    <row r="508" spans="1:10" ht="11.45" customHeight="1">
      <c r="A508" s="3" t="s">
        <v>890</v>
      </c>
      <c r="B508" s="15" t="s">
        <v>910</v>
      </c>
      <c r="C508" s="6" t="s">
        <v>35</v>
      </c>
      <c r="D508" s="21">
        <v>1</v>
      </c>
      <c r="E508" s="30">
        <v>1808</v>
      </c>
      <c r="F508" s="5">
        <f t="shared" si="48"/>
        <v>2079.1999999999998</v>
      </c>
      <c r="G508" s="5">
        <f t="shared" si="49"/>
        <v>2079.1999999999998</v>
      </c>
      <c r="H508" s="5">
        <f t="shared" si="50"/>
        <v>415.84</v>
      </c>
      <c r="I508" s="31">
        <f t="shared" si="51"/>
        <v>2495.04</v>
      </c>
      <c r="J508" s="41"/>
    </row>
    <row r="509" spans="1:10" ht="11.45" customHeight="1">
      <c r="A509" s="3" t="s">
        <v>891</v>
      </c>
      <c r="B509" s="15" t="s">
        <v>910</v>
      </c>
      <c r="C509" s="6" t="s">
        <v>35</v>
      </c>
      <c r="D509" s="21">
        <v>1</v>
      </c>
      <c r="E509" s="30">
        <v>1808</v>
      </c>
      <c r="F509" s="5">
        <f t="shared" si="48"/>
        <v>2079.1999999999998</v>
      </c>
      <c r="G509" s="5">
        <f t="shared" si="49"/>
        <v>2079.1999999999998</v>
      </c>
      <c r="H509" s="5">
        <f t="shared" si="50"/>
        <v>415.84</v>
      </c>
      <c r="I509" s="31">
        <f t="shared" si="51"/>
        <v>2495.04</v>
      </c>
      <c r="J509" s="41"/>
    </row>
    <row r="510" spans="1:10" ht="11.45" customHeight="1">
      <c r="A510" s="3" t="s">
        <v>892</v>
      </c>
      <c r="B510" s="15" t="s">
        <v>910</v>
      </c>
      <c r="C510" s="6" t="s">
        <v>35</v>
      </c>
      <c r="D510" s="21">
        <v>1</v>
      </c>
      <c r="E510" s="30">
        <v>1808</v>
      </c>
      <c r="F510" s="5">
        <f t="shared" si="48"/>
        <v>2079.1999999999998</v>
      </c>
      <c r="G510" s="5">
        <f t="shared" si="49"/>
        <v>2079.1999999999998</v>
      </c>
      <c r="H510" s="5">
        <f t="shared" si="50"/>
        <v>415.84</v>
      </c>
      <c r="I510" s="31">
        <f t="shared" si="51"/>
        <v>2495.04</v>
      </c>
      <c r="J510" s="41"/>
    </row>
    <row r="511" spans="1:10" ht="11.45" customHeight="1">
      <c r="A511" s="3" t="s">
        <v>893</v>
      </c>
      <c r="B511" s="15" t="s">
        <v>910</v>
      </c>
      <c r="C511" s="6" t="s">
        <v>35</v>
      </c>
      <c r="D511" s="21">
        <v>1</v>
      </c>
      <c r="E511" s="30">
        <v>1808</v>
      </c>
      <c r="F511" s="5">
        <f t="shared" si="48"/>
        <v>2079.1999999999998</v>
      </c>
      <c r="G511" s="5">
        <f t="shared" si="49"/>
        <v>2079.1999999999998</v>
      </c>
      <c r="H511" s="5">
        <f t="shared" si="50"/>
        <v>415.84</v>
      </c>
      <c r="I511" s="31">
        <f t="shared" si="51"/>
        <v>2495.04</v>
      </c>
      <c r="J511" s="41"/>
    </row>
    <row r="512" spans="1:10" ht="11.45" customHeight="1">
      <c r="A512" s="3" t="s">
        <v>894</v>
      </c>
      <c r="B512" s="15" t="s">
        <v>910</v>
      </c>
      <c r="C512" s="6" t="s">
        <v>35</v>
      </c>
      <c r="D512" s="21">
        <v>1</v>
      </c>
      <c r="E512" s="30">
        <v>1808</v>
      </c>
      <c r="F512" s="5">
        <f t="shared" si="48"/>
        <v>2079.1999999999998</v>
      </c>
      <c r="G512" s="5">
        <f t="shared" si="49"/>
        <v>2079.1999999999998</v>
      </c>
      <c r="H512" s="5">
        <f t="shared" si="50"/>
        <v>415.84</v>
      </c>
      <c r="I512" s="31">
        <f t="shared" si="51"/>
        <v>2495.04</v>
      </c>
      <c r="J512" s="41"/>
    </row>
    <row r="513" spans="1:10" ht="11.45" customHeight="1">
      <c r="A513" s="3" t="s">
        <v>895</v>
      </c>
      <c r="B513" s="15" t="s">
        <v>910</v>
      </c>
      <c r="C513" s="6" t="s">
        <v>35</v>
      </c>
      <c r="D513" s="21">
        <v>1</v>
      </c>
      <c r="E513" s="30">
        <v>1808</v>
      </c>
      <c r="F513" s="5">
        <f t="shared" si="48"/>
        <v>2079.1999999999998</v>
      </c>
      <c r="G513" s="5">
        <f t="shared" si="49"/>
        <v>2079.1999999999998</v>
      </c>
      <c r="H513" s="5">
        <f t="shared" si="50"/>
        <v>415.84</v>
      </c>
      <c r="I513" s="31">
        <f t="shared" si="51"/>
        <v>2495.04</v>
      </c>
      <c r="J513" s="41"/>
    </row>
    <row r="514" spans="1:10" ht="11.45" customHeight="1">
      <c r="A514" s="3" t="s">
        <v>896</v>
      </c>
      <c r="B514" s="15" t="s">
        <v>910</v>
      </c>
      <c r="C514" s="6" t="s">
        <v>35</v>
      </c>
      <c r="D514" s="21">
        <v>1</v>
      </c>
      <c r="E514" s="30">
        <v>1808</v>
      </c>
      <c r="F514" s="5">
        <f t="shared" si="48"/>
        <v>2079.1999999999998</v>
      </c>
      <c r="G514" s="5">
        <f t="shared" si="49"/>
        <v>2079.1999999999998</v>
      </c>
      <c r="H514" s="5">
        <f t="shared" si="50"/>
        <v>415.84</v>
      </c>
      <c r="I514" s="31">
        <f t="shared" si="51"/>
        <v>2495.04</v>
      </c>
      <c r="J514" s="41"/>
    </row>
    <row r="515" spans="1:10" ht="11.45" customHeight="1">
      <c r="A515" s="3" t="s">
        <v>897</v>
      </c>
      <c r="B515" s="15" t="s">
        <v>910</v>
      </c>
      <c r="C515" s="6" t="s">
        <v>35</v>
      </c>
      <c r="D515" s="21">
        <v>1</v>
      </c>
      <c r="E515" s="30">
        <v>1808</v>
      </c>
      <c r="F515" s="5">
        <f t="shared" si="48"/>
        <v>2079.1999999999998</v>
      </c>
      <c r="G515" s="5">
        <f t="shared" si="49"/>
        <v>2079.1999999999998</v>
      </c>
      <c r="H515" s="5">
        <f t="shared" si="50"/>
        <v>415.84</v>
      </c>
      <c r="I515" s="31">
        <f t="shared" si="51"/>
        <v>2495.04</v>
      </c>
      <c r="J515" s="41"/>
    </row>
    <row r="516" spans="1:10" ht="11.45" customHeight="1">
      <c r="A516" s="3" t="s">
        <v>898</v>
      </c>
      <c r="B516" s="15" t="s">
        <v>910</v>
      </c>
      <c r="C516" s="6" t="s">
        <v>35</v>
      </c>
      <c r="D516" s="21">
        <v>1</v>
      </c>
      <c r="E516" s="30">
        <v>1808</v>
      </c>
      <c r="F516" s="5">
        <f t="shared" si="48"/>
        <v>2079.1999999999998</v>
      </c>
      <c r="G516" s="5">
        <f t="shared" si="49"/>
        <v>2079.1999999999998</v>
      </c>
      <c r="H516" s="5">
        <f t="shared" si="50"/>
        <v>415.84</v>
      </c>
      <c r="I516" s="31">
        <f t="shared" si="51"/>
        <v>2495.04</v>
      </c>
      <c r="J516" s="41"/>
    </row>
    <row r="517" spans="1:10" ht="11.45" customHeight="1">
      <c r="A517" s="3" t="s">
        <v>899</v>
      </c>
      <c r="B517" s="15" t="s">
        <v>910</v>
      </c>
      <c r="C517" s="6" t="s">
        <v>35</v>
      </c>
      <c r="D517" s="21">
        <v>1</v>
      </c>
      <c r="E517" s="30">
        <v>1808</v>
      </c>
      <c r="F517" s="5">
        <f t="shared" si="48"/>
        <v>2079.1999999999998</v>
      </c>
      <c r="G517" s="5">
        <f t="shared" si="49"/>
        <v>2079.1999999999998</v>
      </c>
      <c r="H517" s="5">
        <f t="shared" si="50"/>
        <v>415.84</v>
      </c>
      <c r="I517" s="31">
        <f t="shared" si="51"/>
        <v>2495.04</v>
      </c>
      <c r="J517" s="41"/>
    </row>
    <row r="518" spans="1:10" ht="11.45" customHeight="1">
      <c r="A518" s="3" t="s">
        <v>900</v>
      </c>
      <c r="B518" s="15" t="s">
        <v>910</v>
      </c>
      <c r="C518" s="6" t="s">
        <v>35</v>
      </c>
      <c r="D518" s="21">
        <v>1</v>
      </c>
      <c r="E518" s="30">
        <v>1808</v>
      </c>
      <c r="F518" s="5">
        <f t="shared" si="48"/>
        <v>2079.1999999999998</v>
      </c>
      <c r="G518" s="5">
        <f t="shared" si="49"/>
        <v>2079.1999999999998</v>
      </c>
      <c r="H518" s="5">
        <f t="shared" si="50"/>
        <v>415.84</v>
      </c>
      <c r="I518" s="31">
        <f t="shared" si="51"/>
        <v>2495.04</v>
      </c>
      <c r="J518" s="41"/>
    </row>
    <row r="519" spans="1:10" ht="11.45" customHeight="1">
      <c r="A519" s="3" t="s">
        <v>901</v>
      </c>
      <c r="B519" s="15" t="s">
        <v>910</v>
      </c>
      <c r="C519" s="6" t="s">
        <v>35</v>
      </c>
      <c r="D519" s="21">
        <v>1</v>
      </c>
      <c r="E519" s="30">
        <v>1808</v>
      </c>
      <c r="F519" s="5">
        <f t="shared" si="48"/>
        <v>2079.1999999999998</v>
      </c>
      <c r="G519" s="5">
        <f t="shared" si="49"/>
        <v>2079.1999999999998</v>
      </c>
      <c r="H519" s="5">
        <f t="shared" si="50"/>
        <v>415.84</v>
      </c>
      <c r="I519" s="31">
        <f t="shared" si="51"/>
        <v>2495.04</v>
      </c>
      <c r="J519" s="41"/>
    </row>
    <row r="520" spans="1:10" ht="11.45" customHeight="1">
      <c r="A520" s="3" t="s">
        <v>902</v>
      </c>
      <c r="B520" s="15" t="s">
        <v>910</v>
      </c>
      <c r="C520" s="6" t="s">
        <v>35</v>
      </c>
      <c r="D520" s="21">
        <v>1</v>
      </c>
      <c r="E520" s="30">
        <v>1808</v>
      </c>
      <c r="F520" s="5">
        <f t="shared" si="48"/>
        <v>2079.1999999999998</v>
      </c>
      <c r="G520" s="5">
        <f t="shared" si="49"/>
        <v>2079.1999999999998</v>
      </c>
      <c r="H520" s="5">
        <f t="shared" si="50"/>
        <v>415.84</v>
      </c>
      <c r="I520" s="31">
        <f t="shared" si="51"/>
        <v>2495.04</v>
      </c>
      <c r="J520" s="41"/>
    </row>
    <row r="521" spans="1:10" ht="11.45" customHeight="1">
      <c r="A521" s="3" t="s">
        <v>903</v>
      </c>
      <c r="B521" s="15" t="s">
        <v>910</v>
      </c>
      <c r="C521" s="6" t="s">
        <v>35</v>
      </c>
      <c r="D521" s="21">
        <v>1</v>
      </c>
      <c r="E521" s="30">
        <v>1808</v>
      </c>
      <c r="F521" s="5">
        <f t="shared" si="48"/>
        <v>2079.1999999999998</v>
      </c>
      <c r="G521" s="5">
        <f t="shared" si="49"/>
        <v>2079.1999999999998</v>
      </c>
      <c r="H521" s="5">
        <f t="shared" si="50"/>
        <v>415.84</v>
      </c>
      <c r="I521" s="31">
        <f t="shared" si="51"/>
        <v>2495.04</v>
      </c>
      <c r="J521" s="41"/>
    </row>
    <row r="522" spans="1:10" ht="11.45" customHeight="1">
      <c r="A522" s="3" t="s">
        <v>904</v>
      </c>
      <c r="B522" s="15" t="s">
        <v>910</v>
      </c>
      <c r="C522" s="6" t="s">
        <v>35</v>
      </c>
      <c r="D522" s="21">
        <v>1</v>
      </c>
      <c r="E522" s="30">
        <v>1808</v>
      </c>
      <c r="F522" s="5">
        <f t="shared" si="48"/>
        <v>2079.1999999999998</v>
      </c>
      <c r="G522" s="5">
        <f t="shared" si="49"/>
        <v>2079.1999999999998</v>
      </c>
      <c r="H522" s="5">
        <f t="shared" si="50"/>
        <v>415.84</v>
      </c>
      <c r="I522" s="31">
        <f t="shared" si="51"/>
        <v>2495.04</v>
      </c>
      <c r="J522" s="49"/>
    </row>
    <row r="523" spans="1:10" ht="11.45" customHeight="1">
      <c r="A523" s="3" t="s">
        <v>905</v>
      </c>
      <c r="B523" s="15" t="s">
        <v>910</v>
      </c>
      <c r="C523" s="6" t="s">
        <v>35</v>
      </c>
      <c r="D523" s="21">
        <v>1</v>
      </c>
      <c r="E523" s="30">
        <v>1808</v>
      </c>
      <c r="F523" s="5">
        <f t="shared" si="48"/>
        <v>2079.1999999999998</v>
      </c>
      <c r="G523" s="5">
        <f t="shared" si="49"/>
        <v>2079.1999999999998</v>
      </c>
      <c r="H523" s="5">
        <f t="shared" si="50"/>
        <v>415.84</v>
      </c>
      <c r="I523" s="31">
        <f t="shared" si="51"/>
        <v>2495.04</v>
      </c>
    </row>
    <row r="524" spans="1:10" ht="11.45" customHeight="1">
      <c r="A524" s="3" t="s">
        <v>906</v>
      </c>
      <c r="B524" s="15" t="s">
        <v>910</v>
      </c>
      <c r="C524" s="6" t="s">
        <v>35</v>
      </c>
      <c r="D524" s="21">
        <v>1</v>
      </c>
      <c r="E524" s="30">
        <v>1802</v>
      </c>
      <c r="F524" s="5">
        <f>E524*1.15</f>
        <v>2072.2999999999997</v>
      </c>
      <c r="G524" s="5">
        <f>F524*D524</f>
        <v>2072.2999999999997</v>
      </c>
      <c r="H524" s="5">
        <f>G524*0.2</f>
        <v>414.46</v>
      </c>
      <c r="I524" s="31">
        <f>G524+H524</f>
        <v>2486.7599999999998</v>
      </c>
    </row>
    <row r="525" spans="1:10" ht="11.45" customHeight="1">
      <c r="A525" s="3">
        <v>503623508</v>
      </c>
      <c r="B525" s="76" t="s">
        <v>1009</v>
      </c>
      <c r="C525" s="6" t="s">
        <v>7</v>
      </c>
      <c r="D525" s="21">
        <v>0.38300000000000001</v>
      </c>
      <c r="E525" s="30"/>
      <c r="F525" s="5">
        <v>195701.1465</v>
      </c>
      <c r="G525" s="5">
        <v>74953.539999999994</v>
      </c>
      <c r="H525" s="5">
        <v>14990.7</v>
      </c>
      <c r="I525" s="31">
        <v>89944.25</v>
      </c>
    </row>
    <row r="526" spans="1:10" ht="11.45" customHeight="1">
      <c r="A526" s="3">
        <v>503623509</v>
      </c>
      <c r="B526" s="76" t="s">
        <v>1010</v>
      </c>
      <c r="C526" s="6" t="s">
        <v>7</v>
      </c>
      <c r="D526" s="21">
        <v>1.3440000000000001</v>
      </c>
      <c r="E526" s="30"/>
      <c r="F526" s="5">
        <v>195701.12349999999</v>
      </c>
      <c r="G526" s="5">
        <v>263022.31</v>
      </c>
      <c r="H526" s="5">
        <v>52604.5</v>
      </c>
      <c r="I526" s="31">
        <v>315626.77</v>
      </c>
    </row>
    <row r="527" spans="1:10" ht="11.45" customHeight="1">
      <c r="A527" s="3">
        <v>503623503</v>
      </c>
      <c r="B527" s="76" t="s">
        <v>1012</v>
      </c>
      <c r="C527" s="6" t="s">
        <v>7</v>
      </c>
      <c r="D527" s="21">
        <v>0.85699999999999998</v>
      </c>
      <c r="E527" s="30"/>
      <c r="F527" s="5">
        <v>195701.12349999999</v>
      </c>
      <c r="G527" s="5">
        <v>167715.85999999999</v>
      </c>
      <c r="H527" s="5">
        <v>33543.199999999997</v>
      </c>
      <c r="I527" s="31">
        <v>201259.04</v>
      </c>
    </row>
    <row r="528" spans="1:10" ht="11.45" customHeight="1">
      <c r="A528" s="3">
        <v>503623505</v>
      </c>
      <c r="B528" s="76" t="s">
        <v>1013</v>
      </c>
      <c r="C528" s="6" t="s">
        <v>7</v>
      </c>
      <c r="D528" s="21">
        <v>1.64</v>
      </c>
      <c r="E528" s="30"/>
      <c r="F528" s="5">
        <v>195701.13500000001</v>
      </c>
      <c r="G528" s="5">
        <v>320949.86</v>
      </c>
      <c r="H528" s="5">
        <v>64190</v>
      </c>
      <c r="I528" s="31">
        <v>385139.83</v>
      </c>
    </row>
    <row r="529" spans="1:9" ht="11.45" customHeight="1">
      <c r="A529" s="3">
        <v>503623507</v>
      </c>
      <c r="B529" s="76" t="s">
        <v>1014</v>
      </c>
      <c r="C529" s="6" t="s">
        <v>7</v>
      </c>
      <c r="D529" s="21">
        <v>0.71499999999999997</v>
      </c>
      <c r="E529" s="30"/>
      <c r="F529" s="5">
        <v>195701.12349999999</v>
      </c>
      <c r="G529" s="5">
        <v>139926.29999999999</v>
      </c>
      <c r="H529" s="5">
        <v>27985.3</v>
      </c>
      <c r="I529" s="31">
        <v>167911.56</v>
      </c>
    </row>
    <row r="530" spans="1:9" ht="11.45" customHeight="1">
      <c r="A530" s="3">
        <v>503623506</v>
      </c>
      <c r="B530" s="76" t="s">
        <v>1015</v>
      </c>
      <c r="C530" s="6" t="s">
        <v>7</v>
      </c>
      <c r="D530" s="21">
        <v>0.75600000000000001</v>
      </c>
      <c r="E530" s="30"/>
      <c r="F530" s="5">
        <v>195701.11199999999</v>
      </c>
      <c r="G530" s="5">
        <v>147950.04</v>
      </c>
      <c r="H530" s="5">
        <v>29590</v>
      </c>
      <c r="I530" s="31">
        <v>177540.05</v>
      </c>
    </row>
    <row r="531" spans="1:9" ht="11.45" customHeight="1">
      <c r="A531" s="3">
        <v>503623510</v>
      </c>
      <c r="B531" s="76" t="s">
        <v>1016</v>
      </c>
      <c r="C531" s="6" t="s">
        <v>7</v>
      </c>
      <c r="D531" s="21">
        <v>0.25700000000000001</v>
      </c>
      <c r="E531" s="30"/>
      <c r="F531" s="5">
        <v>195701.08900000001</v>
      </c>
      <c r="G531" s="5">
        <v>50295.18</v>
      </c>
      <c r="H531" s="5">
        <v>10059</v>
      </c>
      <c r="I531" s="31">
        <v>60354.22</v>
      </c>
    </row>
    <row r="532" spans="1:9" ht="11.45" customHeight="1">
      <c r="A532" s="3">
        <v>5020362</v>
      </c>
      <c r="B532" s="76" t="s">
        <v>1011</v>
      </c>
      <c r="C532" s="6" t="s">
        <v>7</v>
      </c>
      <c r="D532" s="21">
        <v>11707</v>
      </c>
      <c r="E532" s="30"/>
      <c r="F532" s="5">
        <v>138.989</v>
      </c>
      <c r="G532" s="5">
        <v>1627144.22</v>
      </c>
      <c r="H532" s="5">
        <v>325429</v>
      </c>
      <c r="I532" s="31">
        <v>1952573.07</v>
      </c>
    </row>
    <row r="534" spans="1:9" ht="11.45" customHeight="1">
      <c r="B534" s="17"/>
      <c r="C534" s="10"/>
      <c r="D534" s="16"/>
      <c r="E534" s="25"/>
      <c r="F534" s="25"/>
      <c r="G534" s="25"/>
      <c r="H534" s="25"/>
    </row>
    <row r="535" spans="1:9" ht="11.45" customHeight="1">
      <c r="B535" s="17" t="s">
        <v>1004</v>
      </c>
      <c r="C535" s="10"/>
      <c r="D535" s="16"/>
      <c r="E535" s="67" t="e">
        <f>#REF!+#REF!+#REF!+#REF!+#REF!+#REF!</f>
        <v>#REF!</v>
      </c>
      <c r="F535" s="25"/>
      <c r="G535" s="25"/>
      <c r="H535" s="25"/>
      <c r="I535" s="34">
        <f>SUM(I5:I534)</f>
        <v>12613707.478206575</v>
      </c>
    </row>
    <row r="536" spans="1:9" ht="21.75" customHeight="1">
      <c r="B536" s="66"/>
      <c r="C536" s="10"/>
      <c r="D536" s="16"/>
      <c r="E536" s="18"/>
      <c r="F536" s="18"/>
      <c r="G536" s="18"/>
      <c r="H536" s="18"/>
      <c r="I536" s="32"/>
    </row>
    <row r="537" spans="1:9" ht="47.25" customHeight="1">
      <c r="A537" s="70"/>
      <c r="B537" s="70"/>
      <c r="C537" s="10"/>
      <c r="D537" s="16"/>
      <c r="E537" s="18"/>
      <c r="F537" s="18"/>
      <c r="G537" s="18"/>
      <c r="H537" s="18"/>
      <c r="I537" s="32"/>
    </row>
    <row r="538" spans="1:9" ht="15.75" customHeight="1">
      <c r="A538" s="73"/>
      <c r="B538" s="73"/>
      <c r="C538" s="10"/>
      <c r="D538" s="16"/>
      <c r="E538" s="18"/>
      <c r="F538" s="18"/>
      <c r="G538" s="18"/>
      <c r="H538" s="18"/>
      <c r="I538" s="32"/>
    </row>
    <row r="539" spans="1:9" ht="20.25" customHeight="1">
      <c r="A539" s="70"/>
      <c r="B539" s="70"/>
      <c r="C539" s="10"/>
      <c r="D539" s="70"/>
      <c r="E539" s="70"/>
      <c r="F539" s="18"/>
      <c r="G539" s="18"/>
      <c r="H539" s="18"/>
      <c r="I539" s="32"/>
    </row>
    <row r="540" spans="1:9" ht="17.25" customHeight="1">
      <c r="A540" s="71"/>
      <c r="B540" s="71"/>
      <c r="C540" s="10"/>
      <c r="D540" s="70"/>
      <c r="E540" s="70"/>
      <c r="F540" s="18"/>
      <c r="G540" s="18"/>
      <c r="H540" s="18"/>
      <c r="I540" s="32"/>
    </row>
    <row r="541" spans="1:9" ht="33" customHeight="1">
      <c r="A541" s="70"/>
      <c r="B541" s="70"/>
      <c r="C541" s="10"/>
      <c r="D541" s="70"/>
      <c r="E541" s="70"/>
      <c r="F541" s="18"/>
      <c r="G541" s="18"/>
      <c r="H541" s="18"/>
      <c r="I541" s="32"/>
    </row>
    <row r="542" spans="1:9" ht="11.45" customHeight="1">
      <c r="C542" s="10"/>
      <c r="D542" s="16"/>
      <c r="E542" s="18"/>
      <c r="F542" s="18"/>
      <c r="G542" s="18"/>
      <c r="H542" s="18"/>
      <c r="I542" s="32"/>
    </row>
    <row r="543" spans="1:9" ht="20.25" customHeight="1">
      <c r="A543" s="70"/>
      <c r="B543" s="70"/>
      <c r="C543" s="10"/>
      <c r="D543" s="70"/>
      <c r="E543" s="70"/>
      <c r="F543" s="18"/>
      <c r="G543" s="18"/>
      <c r="H543" s="18"/>
      <c r="I543" s="32"/>
    </row>
    <row r="544" spans="1:9" ht="11.45" customHeight="1">
      <c r="C544" s="10"/>
      <c r="D544" s="16"/>
      <c r="E544" s="18"/>
      <c r="F544" s="18"/>
      <c r="G544" s="18"/>
      <c r="H544" s="18"/>
      <c r="I544" s="32"/>
    </row>
    <row r="545" spans="1:9" ht="17.25" customHeight="1">
      <c r="A545" s="70"/>
      <c r="B545" s="70"/>
      <c r="C545" s="10"/>
      <c r="D545" s="70"/>
      <c r="E545" s="70"/>
      <c r="F545" s="18"/>
      <c r="G545" s="18"/>
      <c r="H545" s="18"/>
      <c r="I545" s="32"/>
    </row>
    <row r="546" spans="1:9" ht="11.45" customHeight="1">
      <c r="C546" s="10"/>
      <c r="D546" s="16"/>
      <c r="E546" s="18"/>
      <c r="F546" s="18"/>
      <c r="G546" s="18"/>
      <c r="H546" s="18"/>
      <c r="I546" s="32"/>
    </row>
    <row r="547" spans="1:9" ht="11.45" customHeight="1">
      <c r="B547" s="64" t="s">
        <v>1005</v>
      </c>
      <c r="C547" s="10"/>
      <c r="D547" s="16"/>
      <c r="E547" s="18"/>
      <c r="F547" s="18"/>
      <c r="G547" s="18"/>
      <c r="H547" s="18"/>
      <c r="I547" s="32"/>
    </row>
    <row r="548" spans="1:9" ht="11.45" customHeight="1">
      <c r="C548" s="10"/>
      <c r="D548" s="28"/>
      <c r="E548" s="18"/>
      <c r="F548" s="18"/>
      <c r="G548" s="18"/>
      <c r="H548" s="18"/>
      <c r="I548" s="32"/>
    </row>
    <row r="549" spans="1:9" ht="11.45" customHeight="1">
      <c r="C549" s="10"/>
      <c r="D549" s="28"/>
      <c r="E549" s="18"/>
      <c r="F549" s="18"/>
      <c r="G549" s="18"/>
      <c r="H549" s="18"/>
      <c r="I549" s="32"/>
    </row>
    <row r="550" spans="1:9" ht="11.45" customHeight="1">
      <c r="C550" s="10"/>
      <c r="D550" s="28"/>
      <c r="E550" s="18"/>
      <c r="F550" s="18"/>
      <c r="G550" s="18"/>
      <c r="H550" s="18"/>
      <c r="I550" s="32"/>
    </row>
    <row r="551" spans="1:9" ht="11.45" customHeight="1">
      <c r="C551" s="10"/>
      <c r="D551" s="28"/>
      <c r="E551" s="18"/>
      <c r="F551" s="18"/>
      <c r="G551" s="18"/>
      <c r="H551" s="18"/>
      <c r="I551" s="32"/>
    </row>
    <row r="552" spans="1:9" ht="11.45" customHeight="1">
      <c r="C552" s="10"/>
      <c r="D552" s="28"/>
      <c r="E552" s="18"/>
      <c r="F552" s="18"/>
      <c r="G552" s="18"/>
      <c r="H552" s="18"/>
      <c r="I552" s="32"/>
    </row>
    <row r="553" spans="1:9" ht="11.45" customHeight="1">
      <c r="C553" s="10"/>
      <c r="D553" s="28"/>
      <c r="E553" s="18"/>
      <c r="F553" s="18"/>
      <c r="G553" s="18"/>
      <c r="H553" s="18"/>
      <c r="I553" s="32"/>
    </row>
    <row r="554" spans="1:9" ht="11.45" customHeight="1">
      <c r="C554" s="10"/>
      <c r="D554" s="28"/>
      <c r="E554" s="18"/>
      <c r="F554" s="18"/>
      <c r="G554" s="18"/>
      <c r="H554" s="18"/>
      <c r="I554" s="32"/>
    </row>
    <row r="555" spans="1:9" ht="11.45" customHeight="1">
      <c r="C555" s="10"/>
      <c r="D555" s="28"/>
      <c r="E555" s="18"/>
      <c r="F555" s="18"/>
      <c r="G555" s="18"/>
      <c r="H555" s="18"/>
      <c r="I555" s="32"/>
    </row>
    <row r="556" spans="1:9" ht="11.45" customHeight="1">
      <c r="C556" s="10"/>
      <c r="D556" s="28"/>
      <c r="E556" s="18"/>
      <c r="F556" s="18"/>
      <c r="G556" s="18"/>
      <c r="H556" s="18"/>
      <c r="I556" s="32"/>
    </row>
    <row r="557" spans="1:9" ht="11.45" customHeight="1">
      <c r="C557" s="10"/>
      <c r="D557" s="28"/>
      <c r="E557" s="18"/>
      <c r="F557" s="18"/>
      <c r="G557" s="18"/>
      <c r="H557" s="18"/>
      <c r="I557" s="32"/>
    </row>
    <row r="558" spans="1:9" ht="11.45" customHeight="1">
      <c r="C558" s="10"/>
      <c r="D558" s="28"/>
      <c r="E558" s="18"/>
      <c r="F558" s="18"/>
      <c r="G558" s="18"/>
      <c r="H558" s="18"/>
      <c r="I558" s="32"/>
    </row>
    <row r="559" spans="1:9" ht="11.45" customHeight="1">
      <c r="C559" s="10"/>
      <c r="D559" s="28"/>
      <c r="E559" s="18"/>
      <c r="F559" s="18"/>
      <c r="G559" s="18"/>
      <c r="H559" s="18"/>
      <c r="I559" s="32"/>
    </row>
    <row r="560" spans="1:9" ht="11.45" customHeight="1">
      <c r="C560" s="10"/>
      <c r="D560" s="28"/>
      <c r="E560" s="18"/>
      <c r="F560" s="18"/>
      <c r="G560" s="18"/>
      <c r="H560" s="18"/>
      <c r="I560" s="32"/>
    </row>
    <row r="561" spans="3:9" ht="11.45" customHeight="1">
      <c r="C561" s="10"/>
      <c r="D561" s="28"/>
      <c r="E561" s="18"/>
      <c r="F561" s="18"/>
      <c r="G561" s="18"/>
      <c r="H561" s="18"/>
      <c r="I561" s="32"/>
    </row>
    <row r="562" spans="3:9" ht="11.45" customHeight="1">
      <c r="C562" s="10"/>
      <c r="D562" s="28"/>
      <c r="E562" s="18"/>
      <c r="F562" s="18"/>
      <c r="G562" s="18"/>
      <c r="H562" s="18"/>
      <c r="I562" s="32"/>
    </row>
    <row r="563" spans="3:9" ht="11.45" customHeight="1">
      <c r="C563" s="10"/>
      <c r="D563" s="28"/>
      <c r="E563" s="18"/>
      <c r="F563" s="18"/>
      <c r="G563" s="18"/>
      <c r="H563" s="18"/>
      <c r="I563" s="32"/>
    </row>
    <row r="564" spans="3:9" ht="11.45" customHeight="1">
      <c r="C564" s="10"/>
      <c r="D564" s="28"/>
      <c r="E564" s="18"/>
      <c r="F564" s="18"/>
      <c r="G564" s="18"/>
      <c r="H564" s="18"/>
      <c r="I564" s="32"/>
    </row>
    <row r="565" spans="3:9" ht="11.45" customHeight="1">
      <c r="C565" s="10"/>
      <c r="D565" s="28"/>
      <c r="E565" s="18"/>
      <c r="F565" s="18"/>
      <c r="G565" s="18"/>
      <c r="H565" s="18"/>
      <c r="I565" s="32"/>
    </row>
    <row r="566" spans="3:9" ht="11.45" customHeight="1">
      <c r="C566" s="10"/>
      <c r="D566" s="28"/>
      <c r="E566" s="18"/>
      <c r="F566" s="18"/>
      <c r="G566" s="18"/>
      <c r="H566" s="18"/>
      <c r="I566" s="32"/>
    </row>
    <row r="567" spans="3:9" ht="11.45" customHeight="1">
      <c r="D567" s="28"/>
      <c r="E567" s="18"/>
      <c r="F567" s="18"/>
      <c r="G567" s="18"/>
      <c r="H567" s="18"/>
      <c r="I567" s="32"/>
    </row>
    <row r="568" spans="3:9" ht="11.45" customHeight="1">
      <c r="D568" s="28"/>
      <c r="E568" s="18"/>
      <c r="F568" s="18"/>
      <c r="G568" s="18"/>
      <c r="H568" s="18"/>
      <c r="I568" s="32"/>
    </row>
    <row r="569" spans="3:9" ht="11.45" customHeight="1">
      <c r="D569" s="28"/>
      <c r="E569" s="18"/>
      <c r="F569" s="18"/>
      <c r="G569" s="18"/>
      <c r="H569" s="18"/>
      <c r="I569" s="32"/>
    </row>
    <row r="570" spans="3:9" ht="11.45" customHeight="1">
      <c r="D570" s="28"/>
      <c r="E570" s="18"/>
      <c r="F570" s="18"/>
      <c r="G570" s="18"/>
      <c r="H570" s="18"/>
      <c r="I570" s="32"/>
    </row>
    <row r="571" spans="3:9" ht="11.45" customHeight="1">
      <c r="D571" s="28"/>
      <c r="E571" s="18"/>
      <c r="F571" s="18"/>
      <c r="G571" s="18"/>
      <c r="H571" s="18"/>
      <c r="I571" s="32"/>
    </row>
    <row r="572" spans="3:9" ht="11.45" customHeight="1">
      <c r="D572" s="28"/>
      <c r="E572" s="18"/>
      <c r="F572" s="18"/>
      <c r="G572" s="18"/>
      <c r="H572" s="18"/>
      <c r="I572" s="32"/>
    </row>
    <row r="573" spans="3:9" ht="11.45" customHeight="1">
      <c r="D573" s="28"/>
      <c r="E573" s="18"/>
      <c r="F573" s="18"/>
      <c r="G573" s="18"/>
      <c r="H573" s="18"/>
      <c r="I573" s="32"/>
    </row>
    <row r="574" spans="3:9" ht="11.45" customHeight="1">
      <c r="D574" s="28"/>
      <c r="E574" s="18"/>
      <c r="F574" s="18"/>
      <c r="G574" s="18"/>
      <c r="H574" s="18"/>
      <c r="I574" s="32"/>
    </row>
    <row r="575" spans="3:9" ht="11.45" customHeight="1">
      <c r="D575" s="28"/>
      <c r="E575" s="18"/>
      <c r="F575" s="18"/>
      <c r="G575" s="18"/>
      <c r="H575" s="18"/>
      <c r="I575" s="32"/>
    </row>
    <row r="576" spans="3:9" ht="11.45" customHeight="1">
      <c r="D576" s="28"/>
      <c r="E576" s="18"/>
      <c r="F576" s="18"/>
      <c r="G576" s="18"/>
      <c r="H576" s="18"/>
      <c r="I576" s="32"/>
    </row>
    <row r="577" spans="4:9" ht="11.45" customHeight="1">
      <c r="D577" s="28"/>
      <c r="E577" s="18"/>
      <c r="F577" s="18"/>
      <c r="G577" s="18"/>
      <c r="H577" s="18"/>
      <c r="I577" s="32"/>
    </row>
    <row r="578" spans="4:9" ht="11.45" customHeight="1">
      <c r="D578" s="28"/>
      <c r="E578" s="18"/>
      <c r="F578" s="18"/>
      <c r="G578" s="18"/>
      <c r="H578" s="18"/>
      <c r="I578" s="32"/>
    </row>
    <row r="579" spans="4:9" ht="11.45" customHeight="1">
      <c r="D579" s="28"/>
      <c r="E579" s="18"/>
      <c r="F579" s="18"/>
      <c r="G579" s="18"/>
      <c r="H579" s="18"/>
      <c r="I579" s="32"/>
    </row>
    <row r="580" spans="4:9" ht="11.45" customHeight="1">
      <c r="D580" s="28"/>
      <c r="E580" s="18"/>
      <c r="F580" s="18"/>
      <c r="G580" s="18"/>
      <c r="H580" s="18"/>
      <c r="I580" s="32"/>
    </row>
    <row r="581" spans="4:9" ht="11.45" customHeight="1">
      <c r="D581" s="28"/>
      <c r="E581" s="18"/>
      <c r="F581" s="18"/>
      <c r="G581" s="18"/>
      <c r="H581" s="18"/>
      <c r="I581" s="32"/>
    </row>
    <row r="582" spans="4:9" ht="11.45" customHeight="1">
      <c r="D582" s="28"/>
      <c r="E582" s="18"/>
      <c r="F582" s="18"/>
      <c r="G582" s="18"/>
      <c r="H582" s="18"/>
      <c r="I582" s="32"/>
    </row>
    <row r="583" spans="4:9" ht="11.45" customHeight="1">
      <c r="D583" s="28"/>
      <c r="E583" s="18"/>
      <c r="F583" s="18"/>
      <c r="G583" s="18"/>
      <c r="H583" s="18"/>
      <c r="I583" s="32"/>
    </row>
    <row r="584" spans="4:9" ht="11.45" customHeight="1">
      <c r="D584" s="28"/>
      <c r="E584" s="18"/>
      <c r="F584" s="18"/>
      <c r="G584" s="18"/>
      <c r="H584" s="18"/>
      <c r="I584" s="32"/>
    </row>
    <row r="585" spans="4:9" ht="11.45" customHeight="1">
      <c r="D585" s="28"/>
      <c r="E585" s="18"/>
      <c r="F585" s="18"/>
      <c r="G585" s="18"/>
      <c r="H585" s="18"/>
      <c r="I585" s="32"/>
    </row>
    <row r="586" spans="4:9" ht="11.45" customHeight="1">
      <c r="D586" s="28"/>
      <c r="E586" s="18"/>
      <c r="F586" s="18"/>
      <c r="G586" s="18"/>
      <c r="H586" s="18"/>
      <c r="I586" s="32"/>
    </row>
    <row r="587" spans="4:9" ht="11.45" customHeight="1">
      <c r="D587" s="28"/>
      <c r="E587" s="18"/>
      <c r="F587" s="18"/>
      <c r="G587" s="18"/>
      <c r="H587" s="18"/>
      <c r="I587" s="32"/>
    </row>
    <row r="588" spans="4:9" ht="11.45" customHeight="1">
      <c r="D588" s="28"/>
      <c r="E588" s="18"/>
      <c r="F588" s="18"/>
      <c r="G588" s="18"/>
      <c r="H588" s="18"/>
      <c r="I588" s="32"/>
    </row>
    <row r="589" spans="4:9" ht="11.45" customHeight="1">
      <c r="D589" s="28"/>
      <c r="E589" s="18"/>
      <c r="F589" s="18"/>
      <c r="G589" s="18"/>
      <c r="H589" s="18"/>
    </row>
    <row r="590" spans="4:9" ht="11.45" customHeight="1">
      <c r="D590" s="28"/>
      <c r="E590" s="18"/>
      <c r="F590" s="18"/>
      <c r="G590" s="18"/>
      <c r="H590" s="18"/>
      <c r="I590" s="32"/>
    </row>
    <row r="591" spans="4:9" ht="11.45" customHeight="1">
      <c r="D591" s="28"/>
      <c r="E591" s="18"/>
      <c r="F591" s="18"/>
      <c r="G591" s="18"/>
      <c r="H591" s="18"/>
      <c r="I591" s="32"/>
    </row>
    <row r="592" spans="4:9" ht="11.45" customHeight="1">
      <c r="D592" s="28"/>
      <c r="E592" s="18"/>
      <c r="F592" s="18"/>
      <c r="G592" s="18"/>
      <c r="H592" s="18"/>
      <c r="I592" s="32"/>
    </row>
    <row r="593" spans="4:9" ht="11.45" customHeight="1">
      <c r="D593" s="28"/>
      <c r="E593" s="18"/>
      <c r="F593" s="18"/>
      <c r="G593" s="18"/>
      <c r="H593" s="18"/>
      <c r="I593" s="32"/>
    </row>
    <row r="594" spans="4:9" ht="11.45" customHeight="1">
      <c r="D594" s="28"/>
      <c r="E594" s="18"/>
      <c r="F594" s="18"/>
      <c r="G594" s="18"/>
      <c r="H594" s="18"/>
      <c r="I594" s="32"/>
    </row>
    <row r="595" spans="4:9" ht="11.45" customHeight="1">
      <c r="D595" s="28"/>
      <c r="E595" s="18"/>
      <c r="F595" s="18"/>
      <c r="G595" s="18"/>
      <c r="H595" s="18"/>
      <c r="I595" s="32"/>
    </row>
    <row r="596" spans="4:9" ht="11.45" customHeight="1">
      <c r="D596" s="28"/>
      <c r="E596" s="18"/>
      <c r="F596" s="18"/>
      <c r="G596" s="18"/>
      <c r="H596" s="18"/>
      <c r="I596" s="32"/>
    </row>
    <row r="597" spans="4:9" ht="11.45" customHeight="1">
      <c r="D597" s="28"/>
      <c r="E597" s="18"/>
      <c r="F597" s="18"/>
      <c r="G597" s="18"/>
      <c r="H597" s="18"/>
      <c r="I597" s="32"/>
    </row>
    <row r="598" spans="4:9" ht="11.45" customHeight="1">
      <c r="D598" s="28"/>
      <c r="E598" s="18"/>
      <c r="F598" s="18"/>
      <c r="G598" s="18"/>
      <c r="H598" s="18"/>
      <c r="I598" s="32"/>
    </row>
    <row r="599" spans="4:9" ht="11.45" customHeight="1">
      <c r="D599" s="28"/>
      <c r="E599" s="18"/>
      <c r="F599" s="18"/>
      <c r="G599" s="18"/>
      <c r="H599" s="18"/>
      <c r="I599" s="32"/>
    </row>
    <row r="600" spans="4:9" ht="11.45" customHeight="1">
      <c r="D600" s="28"/>
      <c r="E600" s="18"/>
      <c r="F600" s="18"/>
      <c r="G600" s="18"/>
      <c r="H600" s="18"/>
      <c r="I600" s="32"/>
    </row>
    <row r="601" spans="4:9" ht="11.45" customHeight="1">
      <c r="D601" s="28"/>
      <c r="E601" s="18"/>
      <c r="F601" s="18"/>
      <c r="G601" s="18"/>
      <c r="H601" s="18"/>
      <c r="I601" s="32"/>
    </row>
    <row r="602" spans="4:9" ht="11.45" customHeight="1">
      <c r="D602" s="28"/>
      <c r="E602" s="18"/>
      <c r="F602" s="18"/>
      <c r="G602" s="18"/>
      <c r="H602" s="18"/>
      <c r="I602" s="32"/>
    </row>
    <row r="603" spans="4:9" ht="11.45" customHeight="1">
      <c r="D603" s="28"/>
      <c r="E603" s="18"/>
      <c r="F603" s="18"/>
      <c r="G603" s="18"/>
      <c r="H603" s="18"/>
      <c r="I603" s="32"/>
    </row>
    <row r="604" spans="4:9" ht="11.45" customHeight="1">
      <c r="D604" s="28"/>
      <c r="E604" s="18"/>
      <c r="F604" s="18"/>
      <c r="G604" s="18"/>
      <c r="H604" s="18"/>
      <c r="I604" s="32"/>
    </row>
    <row r="605" spans="4:9" ht="11.45" customHeight="1">
      <c r="D605" s="28"/>
      <c r="E605" s="32"/>
      <c r="F605" s="32"/>
      <c r="G605" s="32"/>
      <c r="H605" s="32"/>
      <c r="I605" s="32"/>
    </row>
    <row r="606" spans="4:9" ht="11.45" customHeight="1">
      <c r="D606" s="28"/>
      <c r="E606" s="32"/>
      <c r="F606" s="32"/>
      <c r="G606" s="32"/>
      <c r="H606" s="32"/>
      <c r="I606" s="32"/>
    </row>
    <row r="607" spans="4:9" ht="11.45" customHeight="1">
      <c r="D607" s="28"/>
      <c r="E607" s="32"/>
      <c r="F607" s="32"/>
      <c r="G607" s="32"/>
      <c r="H607" s="32"/>
      <c r="I607" s="32"/>
    </row>
    <row r="608" spans="4:9" ht="11.45" customHeight="1">
      <c r="D608" s="28"/>
      <c r="E608" s="32"/>
      <c r="F608" s="32"/>
      <c r="G608" s="32"/>
      <c r="H608" s="32"/>
      <c r="I608" s="32"/>
    </row>
    <row r="609" spans="4:9" ht="11.45" customHeight="1">
      <c r="D609" s="28"/>
      <c r="E609" s="32"/>
      <c r="F609" s="32"/>
      <c r="G609" s="32"/>
      <c r="H609" s="32"/>
      <c r="I609" s="32"/>
    </row>
    <row r="610" spans="4:9" ht="11.45" customHeight="1">
      <c r="D610" s="28"/>
      <c r="E610" s="32"/>
      <c r="F610" s="32"/>
      <c r="G610" s="32"/>
      <c r="H610" s="32"/>
      <c r="I610" s="32"/>
    </row>
    <row r="611" spans="4:9" ht="11.45" customHeight="1">
      <c r="D611" s="28"/>
      <c r="E611" s="32"/>
      <c r="F611" s="32"/>
      <c r="G611" s="32"/>
      <c r="H611" s="32"/>
      <c r="I611" s="32"/>
    </row>
    <row r="612" spans="4:9" ht="11.45" customHeight="1">
      <c r="D612" s="28"/>
      <c r="E612" s="32"/>
      <c r="F612" s="32"/>
      <c r="G612" s="32"/>
      <c r="H612" s="32"/>
      <c r="I612" s="32"/>
    </row>
    <row r="613" spans="4:9" ht="11.45" customHeight="1">
      <c r="D613" s="28"/>
      <c r="E613" s="32"/>
      <c r="F613" s="32"/>
      <c r="G613" s="32"/>
      <c r="H613" s="32"/>
      <c r="I613" s="32"/>
    </row>
    <row r="614" spans="4:9" ht="11.45" customHeight="1">
      <c r="D614" s="28"/>
      <c r="E614" s="32"/>
      <c r="F614" s="32"/>
      <c r="G614" s="32"/>
      <c r="H614" s="32"/>
      <c r="I614" s="32"/>
    </row>
    <row r="615" spans="4:9" ht="11.45" customHeight="1">
      <c r="D615" s="28"/>
      <c r="E615" s="32"/>
      <c r="F615" s="32"/>
      <c r="G615" s="32"/>
      <c r="H615" s="32"/>
      <c r="I615" s="32"/>
    </row>
    <row r="616" spans="4:9" ht="11.45" customHeight="1">
      <c r="D616" s="28"/>
      <c r="E616" s="32"/>
      <c r="F616" s="32"/>
      <c r="G616" s="32"/>
      <c r="H616" s="32"/>
      <c r="I616" s="32"/>
    </row>
    <row r="617" spans="4:9" ht="11.45" customHeight="1">
      <c r="D617" s="28"/>
      <c r="E617" s="32"/>
      <c r="F617" s="32"/>
      <c r="G617" s="32"/>
      <c r="H617" s="32"/>
      <c r="I617" s="32"/>
    </row>
    <row r="618" spans="4:9" ht="11.45" customHeight="1">
      <c r="D618" s="28"/>
      <c r="E618" s="32"/>
      <c r="F618" s="32"/>
      <c r="G618" s="32"/>
      <c r="H618" s="32"/>
      <c r="I618" s="32"/>
    </row>
    <row r="619" spans="4:9" ht="11.45" customHeight="1">
      <c r="D619" s="28"/>
      <c r="E619" s="32"/>
      <c r="F619" s="32"/>
      <c r="G619" s="32"/>
      <c r="H619" s="32"/>
      <c r="I619" s="32"/>
    </row>
    <row r="620" spans="4:9" ht="11.45" customHeight="1">
      <c r="D620" s="28"/>
      <c r="E620" s="32"/>
      <c r="F620" s="32"/>
      <c r="G620" s="32"/>
      <c r="H620" s="32"/>
      <c r="I620" s="32"/>
    </row>
    <row r="621" spans="4:9" ht="11.45" customHeight="1">
      <c r="D621" s="28"/>
      <c r="E621" s="32"/>
      <c r="F621" s="32"/>
      <c r="G621" s="32"/>
      <c r="H621" s="32"/>
      <c r="I621" s="32"/>
    </row>
    <row r="622" spans="4:9" ht="11.45" customHeight="1">
      <c r="D622" s="28"/>
      <c r="E622" s="32"/>
      <c r="F622" s="32"/>
      <c r="G622" s="32"/>
      <c r="H622" s="32"/>
      <c r="I622" s="32"/>
    </row>
    <row r="623" spans="4:9" ht="11.45" customHeight="1">
      <c r="D623" s="28"/>
      <c r="E623" s="32"/>
      <c r="F623" s="32"/>
      <c r="G623" s="32"/>
      <c r="H623" s="32"/>
      <c r="I623" s="32"/>
    </row>
    <row r="624" spans="4:9" ht="11.45" customHeight="1">
      <c r="D624" s="28"/>
      <c r="E624" s="32"/>
      <c r="F624" s="32"/>
      <c r="G624" s="32"/>
      <c r="H624" s="32"/>
      <c r="I624" s="32"/>
    </row>
    <row r="625" spans="4:9" ht="11.45" customHeight="1">
      <c r="D625" s="28"/>
      <c r="E625" s="32"/>
      <c r="F625" s="32"/>
      <c r="G625" s="32"/>
      <c r="H625" s="32"/>
      <c r="I625" s="32"/>
    </row>
    <row r="626" spans="4:9" ht="11.45" customHeight="1">
      <c r="D626" s="28"/>
      <c r="E626" s="32"/>
      <c r="F626" s="32"/>
      <c r="G626" s="32"/>
      <c r="H626" s="32"/>
      <c r="I626" s="32"/>
    </row>
    <row r="627" spans="4:9" ht="11.45" customHeight="1">
      <c r="D627" s="28"/>
      <c r="E627" s="32"/>
      <c r="F627" s="32"/>
      <c r="G627" s="32"/>
      <c r="H627" s="32"/>
      <c r="I627" s="32"/>
    </row>
    <row r="628" spans="4:9" ht="11.45" customHeight="1">
      <c r="D628" s="28"/>
      <c r="E628" s="32"/>
      <c r="F628" s="32"/>
      <c r="G628" s="32"/>
      <c r="H628" s="32"/>
      <c r="I628" s="32"/>
    </row>
    <row r="629" spans="4:9" ht="11.45" customHeight="1">
      <c r="D629" s="28"/>
      <c r="E629" s="32"/>
      <c r="F629" s="32"/>
      <c r="G629" s="32"/>
      <c r="H629" s="32"/>
      <c r="I629" s="32"/>
    </row>
    <row r="630" spans="4:9" ht="11.45" customHeight="1">
      <c r="D630" s="28"/>
      <c r="E630" s="32"/>
      <c r="F630" s="32"/>
      <c r="G630" s="32"/>
      <c r="H630" s="32"/>
      <c r="I630" s="32"/>
    </row>
    <row r="631" spans="4:9" ht="11.45" customHeight="1">
      <c r="D631" s="28"/>
      <c r="E631" s="32"/>
      <c r="F631" s="32"/>
      <c r="G631" s="32"/>
      <c r="H631" s="32"/>
      <c r="I631" s="32"/>
    </row>
    <row r="632" spans="4:9" ht="11.45" customHeight="1">
      <c r="D632" s="28"/>
      <c r="E632" s="32"/>
      <c r="F632" s="32"/>
      <c r="G632" s="32"/>
      <c r="H632" s="32"/>
      <c r="I632" s="32"/>
    </row>
    <row r="633" spans="4:9" ht="11.45" customHeight="1">
      <c r="D633" s="28"/>
      <c r="E633" s="32"/>
      <c r="F633" s="32"/>
      <c r="G633" s="32"/>
      <c r="H633" s="32"/>
      <c r="I633" s="32"/>
    </row>
    <row r="634" spans="4:9" ht="11.45" customHeight="1">
      <c r="D634" s="28"/>
      <c r="E634" s="32"/>
      <c r="F634" s="32"/>
      <c r="G634" s="32"/>
      <c r="H634" s="32"/>
      <c r="I634" s="32"/>
    </row>
    <row r="635" spans="4:9" ht="11.45" customHeight="1">
      <c r="D635" s="28"/>
      <c r="E635" s="32"/>
      <c r="F635" s="32"/>
      <c r="G635" s="32"/>
      <c r="H635" s="32"/>
      <c r="I635" s="32"/>
    </row>
    <row r="636" spans="4:9" ht="11.45" customHeight="1">
      <c r="D636" s="28"/>
      <c r="E636" s="32"/>
      <c r="F636" s="32"/>
      <c r="G636" s="32"/>
      <c r="H636" s="32"/>
      <c r="I636" s="32"/>
    </row>
    <row r="637" spans="4:9" ht="11.45" customHeight="1">
      <c r="D637" s="28"/>
      <c r="E637" s="32"/>
      <c r="F637" s="32"/>
      <c r="G637" s="32"/>
      <c r="H637" s="32"/>
      <c r="I637" s="32"/>
    </row>
    <row r="638" spans="4:9" ht="11.45" customHeight="1">
      <c r="D638" s="28"/>
      <c r="E638" s="32"/>
      <c r="F638" s="32"/>
      <c r="G638" s="32"/>
      <c r="H638" s="32"/>
      <c r="I638" s="32"/>
    </row>
    <row r="639" spans="4:9" ht="11.45" customHeight="1">
      <c r="D639" s="28"/>
      <c r="E639" s="32"/>
      <c r="F639" s="32"/>
      <c r="G639" s="32"/>
      <c r="H639" s="32"/>
      <c r="I639" s="32"/>
    </row>
    <row r="640" spans="4:9" ht="11.45" customHeight="1">
      <c r="D640" s="28"/>
      <c r="E640" s="32"/>
      <c r="F640" s="32"/>
      <c r="G640" s="32"/>
      <c r="H640" s="32"/>
      <c r="I640" s="32"/>
    </row>
    <row r="641" spans="4:9" ht="11.45" customHeight="1">
      <c r="D641" s="28"/>
      <c r="E641" s="32"/>
      <c r="F641" s="32"/>
      <c r="G641" s="32"/>
      <c r="H641" s="32"/>
      <c r="I641" s="32"/>
    </row>
    <row r="642" spans="4:9" ht="11.45" customHeight="1">
      <c r="D642" s="28"/>
      <c r="E642" s="32"/>
      <c r="F642" s="32"/>
      <c r="G642" s="32"/>
      <c r="H642" s="32"/>
      <c r="I642" s="32"/>
    </row>
    <row r="643" spans="4:9" ht="11.45" customHeight="1">
      <c r="D643" s="28"/>
      <c r="E643" s="32"/>
      <c r="F643" s="32"/>
      <c r="G643" s="32"/>
      <c r="H643" s="32"/>
      <c r="I643" s="32"/>
    </row>
    <row r="644" spans="4:9" ht="11.45" customHeight="1">
      <c r="D644" s="28"/>
      <c r="E644" s="32"/>
      <c r="F644" s="32"/>
      <c r="G644" s="32"/>
      <c r="H644" s="32"/>
      <c r="I644" s="32"/>
    </row>
    <row r="645" spans="4:9" ht="11.45" customHeight="1">
      <c r="D645" s="28"/>
      <c r="E645" s="32"/>
      <c r="F645" s="32"/>
      <c r="G645" s="32"/>
      <c r="H645" s="32"/>
      <c r="I645" s="32"/>
    </row>
    <row r="646" spans="4:9" ht="11.45" customHeight="1">
      <c r="D646" s="28"/>
      <c r="E646" s="32"/>
      <c r="F646" s="32"/>
      <c r="G646" s="32"/>
      <c r="H646" s="32"/>
      <c r="I646" s="32"/>
    </row>
    <row r="647" spans="4:9" ht="11.45" customHeight="1">
      <c r="D647" s="28"/>
      <c r="E647" s="32"/>
      <c r="F647" s="32"/>
      <c r="G647" s="32"/>
      <c r="H647" s="32"/>
      <c r="I647" s="32"/>
    </row>
    <row r="648" spans="4:9" ht="11.45" customHeight="1">
      <c r="D648" s="28"/>
      <c r="E648" s="32"/>
      <c r="F648" s="32"/>
      <c r="G648" s="32"/>
      <c r="H648" s="32"/>
      <c r="I648" s="32"/>
    </row>
    <row r="649" spans="4:9" ht="11.45" customHeight="1">
      <c r="D649" s="28"/>
      <c r="E649" s="32"/>
      <c r="F649" s="32"/>
      <c r="G649" s="32"/>
      <c r="H649" s="32"/>
      <c r="I649" s="32"/>
    </row>
    <row r="650" spans="4:9" ht="11.45" customHeight="1">
      <c r="D650" s="28"/>
      <c r="E650" s="32"/>
      <c r="F650" s="32"/>
      <c r="G650" s="32"/>
      <c r="H650" s="32"/>
      <c r="I650" s="32"/>
    </row>
    <row r="651" spans="4:9" ht="11.45" customHeight="1">
      <c r="D651" s="28"/>
      <c r="E651" s="32"/>
      <c r="F651" s="32"/>
      <c r="G651" s="32"/>
      <c r="H651" s="32"/>
      <c r="I651" s="32"/>
    </row>
    <row r="652" spans="4:9" ht="11.45" customHeight="1">
      <c r="D652" s="28"/>
      <c r="E652" s="32"/>
      <c r="F652" s="32"/>
      <c r="G652" s="32"/>
      <c r="H652" s="32"/>
      <c r="I652" s="32"/>
    </row>
    <row r="653" spans="4:9" ht="11.45" customHeight="1">
      <c r="D653" s="28"/>
      <c r="E653" s="32"/>
      <c r="F653" s="32"/>
      <c r="G653" s="32"/>
      <c r="H653" s="32"/>
      <c r="I653" s="32"/>
    </row>
    <row r="654" spans="4:9" ht="11.45" customHeight="1">
      <c r="D654" s="28"/>
      <c r="E654" s="32"/>
      <c r="F654" s="32"/>
      <c r="G654" s="32"/>
      <c r="H654" s="32"/>
      <c r="I654" s="32"/>
    </row>
    <row r="655" spans="4:9" ht="11.45" customHeight="1">
      <c r="D655" s="28"/>
      <c r="E655" s="32"/>
      <c r="F655" s="32"/>
      <c r="G655" s="32"/>
      <c r="H655" s="32"/>
      <c r="I655" s="32"/>
    </row>
    <row r="656" spans="4:9" ht="11.45" customHeight="1">
      <c r="D656" s="28"/>
      <c r="E656" s="32"/>
      <c r="F656" s="32"/>
      <c r="G656" s="32"/>
      <c r="H656" s="32"/>
      <c r="I656" s="32"/>
    </row>
    <row r="657" spans="4:9" ht="11.45" customHeight="1">
      <c r="D657" s="28"/>
      <c r="E657" s="32"/>
      <c r="F657" s="32"/>
      <c r="G657" s="32"/>
      <c r="H657" s="32"/>
      <c r="I657" s="32"/>
    </row>
    <row r="658" spans="4:9" ht="11.45" customHeight="1">
      <c r="D658" s="28"/>
      <c r="E658" s="32"/>
      <c r="F658" s="32"/>
      <c r="G658" s="32"/>
      <c r="H658" s="32"/>
      <c r="I658" s="32"/>
    </row>
    <row r="659" spans="4:9" ht="11.45" customHeight="1">
      <c r="D659" s="28"/>
      <c r="E659" s="32"/>
      <c r="F659" s="32"/>
      <c r="G659" s="32"/>
      <c r="H659" s="32"/>
      <c r="I659" s="32"/>
    </row>
    <row r="660" spans="4:9" ht="11.45" customHeight="1">
      <c r="D660" s="28"/>
      <c r="E660" s="32"/>
      <c r="F660" s="32"/>
      <c r="G660" s="32"/>
      <c r="H660" s="32"/>
      <c r="I660" s="32"/>
    </row>
    <row r="661" spans="4:9" ht="11.45" customHeight="1">
      <c r="D661" s="28"/>
      <c r="E661" s="32"/>
      <c r="F661" s="32"/>
      <c r="G661" s="32"/>
      <c r="H661" s="32"/>
      <c r="I661" s="32"/>
    </row>
    <row r="662" spans="4:9" ht="11.45" customHeight="1">
      <c r="D662" s="28"/>
      <c r="E662" s="32"/>
      <c r="F662" s="32"/>
      <c r="G662" s="32"/>
      <c r="H662" s="32"/>
      <c r="I662" s="32"/>
    </row>
    <row r="663" spans="4:9" ht="11.45" customHeight="1">
      <c r="D663" s="28"/>
      <c r="E663" s="32"/>
      <c r="F663" s="32"/>
      <c r="G663" s="32"/>
      <c r="H663" s="32"/>
      <c r="I663" s="32"/>
    </row>
    <row r="664" spans="4:9" ht="11.45" customHeight="1">
      <c r="D664" s="28"/>
      <c r="E664" s="32"/>
      <c r="F664" s="32"/>
      <c r="G664" s="32"/>
      <c r="H664" s="32"/>
      <c r="I664" s="32"/>
    </row>
    <row r="665" spans="4:9" ht="11.45" customHeight="1">
      <c r="D665" s="28"/>
      <c r="E665" s="32"/>
      <c r="F665" s="32"/>
      <c r="G665" s="32"/>
      <c r="H665" s="32"/>
      <c r="I665" s="32"/>
    </row>
    <row r="666" spans="4:9" ht="11.45" customHeight="1">
      <c r="D666" s="28"/>
      <c r="E666" s="32"/>
      <c r="F666" s="32"/>
      <c r="G666" s="32"/>
      <c r="H666" s="32"/>
      <c r="I666" s="32"/>
    </row>
    <row r="667" spans="4:9" ht="11.45" customHeight="1">
      <c r="D667" s="28"/>
      <c r="E667" s="32"/>
      <c r="F667" s="32"/>
      <c r="G667" s="32"/>
      <c r="H667" s="32"/>
      <c r="I667" s="32"/>
    </row>
    <row r="668" spans="4:9" ht="11.45" customHeight="1">
      <c r="D668" s="28"/>
      <c r="E668" s="32"/>
      <c r="F668" s="32"/>
      <c r="G668" s="32"/>
      <c r="H668" s="32"/>
      <c r="I668" s="32"/>
    </row>
    <row r="669" spans="4:9" ht="11.45" customHeight="1">
      <c r="D669" s="28"/>
      <c r="E669" s="32"/>
      <c r="F669" s="32"/>
      <c r="G669" s="32"/>
      <c r="H669" s="32"/>
      <c r="I669" s="32"/>
    </row>
    <row r="670" spans="4:9" ht="11.45" customHeight="1">
      <c r="D670" s="28"/>
      <c r="E670" s="32"/>
      <c r="F670" s="32"/>
      <c r="G670" s="32"/>
      <c r="H670" s="32"/>
      <c r="I670" s="32"/>
    </row>
    <row r="671" spans="4:9" ht="11.45" customHeight="1">
      <c r="D671" s="28"/>
      <c r="E671" s="32"/>
      <c r="F671" s="32"/>
      <c r="G671" s="32"/>
      <c r="H671" s="32"/>
      <c r="I671" s="32"/>
    </row>
    <row r="672" spans="4:9" ht="11.45" customHeight="1">
      <c r="D672" s="28"/>
      <c r="E672" s="32"/>
      <c r="F672" s="32"/>
      <c r="G672" s="32"/>
      <c r="H672" s="32"/>
      <c r="I672" s="32"/>
    </row>
    <row r="673" spans="4:9" ht="11.45" customHeight="1">
      <c r="D673" s="28"/>
      <c r="E673" s="32"/>
      <c r="F673" s="32"/>
      <c r="G673" s="32"/>
      <c r="H673" s="32"/>
      <c r="I673" s="32"/>
    </row>
    <row r="674" spans="4:9" ht="11.45" customHeight="1">
      <c r="D674" s="28"/>
      <c r="E674" s="32"/>
      <c r="F674" s="32"/>
      <c r="G674" s="32"/>
      <c r="H674" s="32"/>
      <c r="I674" s="32"/>
    </row>
    <row r="675" spans="4:9" ht="11.45" customHeight="1">
      <c r="D675" s="28"/>
      <c r="E675" s="32"/>
      <c r="F675" s="32"/>
      <c r="G675" s="32"/>
      <c r="H675" s="32"/>
      <c r="I675" s="32"/>
    </row>
    <row r="676" spans="4:9" ht="11.45" customHeight="1">
      <c r="D676" s="28"/>
      <c r="E676" s="32"/>
      <c r="F676" s="32"/>
      <c r="G676" s="32"/>
      <c r="H676" s="32"/>
      <c r="I676" s="32"/>
    </row>
    <row r="677" spans="4:9" ht="11.45" customHeight="1">
      <c r="D677" s="28"/>
      <c r="E677" s="32"/>
      <c r="F677" s="32"/>
      <c r="G677" s="32"/>
      <c r="H677" s="32"/>
      <c r="I677" s="32"/>
    </row>
    <row r="678" spans="4:9" ht="11.45" customHeight="1">
      <c r="D678" s="28"/>
      <c r="E678" s="32"/>
      <c r="F678" s="32"/>
      <c r="G678" s="32"/>
      <c r="H678" s="32"/>
      <c r="I678" s="32"/>
    </row>
    <row r="679" spans="4:9" ht="11.45" customHeight="1">
      <c r="D679" s="28"/>
      <c r="E679" s="32"/>
      <c r="F679" s="32"/>
      <c r="G679" s="32"/>
      <c r="H679" s="32"/>
      <c r="I679" s="32"/>
    </row>
    <row r="680" spans="4:9" ht="11.45" customHeight="1">
      <c r="D680" s="28"/>
      <c r="E680" s="32"/>
      <c r="F680" s="32"/>
      <c r="G680" s="32"/>
      <c r="H680" s="32"/>
      <c r="I680" s="32"/>
    </row>
    <row r="681" spans="4:9" ht="11.45" customHeight="1">
      <c r="D681" s="28"/>
      <c r="E681" s="32"/>
      <c r="F681" s="32"/>
      <c r="G681" s="32"/>
      <c r="H681" s="32"/>
      <c r="I681" s="32"/>
    </row>
    <row r="682" spans="4:9" ht="11.45" customHeight="1">
      <c r="D682" s="28"/>
      <c r="E682" s="32"/>
      <c r="F682" s="32"/>
      <c r="G682" s="32"/>
      <c r="H682" s="32"/>
      <c r="I682" s="32"/>
    </row>
    <row r="683" spans="4:9" ht="11.45" customHeight="1">
      <c r="D683" s="28"/>
      <c r="E683" s="32"/>
      <c r="F683" s="32"/>
      <c r="G683" s="32"/>
      <c r="H683" s="32"/>
      <c r="I683" s="32"/>
    </row>
    <row r="684" spans="4:9" ht="11.45" customHeight="1">
      <c r="D684" s="28"/>
      <c r="E684" s="32"/>
      <c r="F684" s="32"/>
      <c r="G684" s="32"/>
      <c r="H684" s="32"/>
      <c r="I684" s="32"/>
    </row>
    <row r="685" spans="4:9" ht="11.45" customHeight="1">
      <c r="D685" s="28"/>
      <c r="E685" s="32"/>
      <c r="F685" s="32"/>
      <c r="G685" s="32"/>
      <c r="H685" s="32"/>
      <c r="I685" s="32"/>
    </row>
    <row r="686" spans="4:9" ht="11.45" customHeight="1">
      <c r="D686" s="28"/>
      <c r="E686" s="32"/>
      <c r="F686" s="32"/>
      <c r="G686" s="32"/>
      <c r="H686" s="32"/>
      <c r="I686" s="32"/>
    </row>
    <row r="687" spans="4:9" ht="11.45" customHeight="1">
      <c r="D687" s="28"/>
      <c r="E687" s="32"/>
      <c r="F687" s="32"/>
      <c r="G687" s="32"/>
      <c r="H687" s="32"/>
      <c r="I687" s="32"/>
    </row>
    <row r="688" spans="4:9" ht="11.45" customHeight="1">
      <c r="D688" s="28"/>
      <c r="E688" s="32"/>
      <c r="F688" s="32"/>
      <c r="G688" s="32"/>
      <c r="H688" s="32"/>
      <c r="I688" s="32"/>
    </row>
    <row r="689" spans="4:9" ht="11.45" customHeight="1">
      <c r="D689" s="28"/>
      <c r="E689" s="32"/>
      <c r="F689" s="32"/>
      <c r="G689" s="32"/>
      <c r="H689" s="32"/>
      <c r="I689" s="32"/>
    </row>
    <row r="690" spans="4:9" ht="11.45" customHeight="1">
      <c r="D690" s="28"/>
      <c r="E690" s="32"/>
      <c r="F690" s="32"/>
      <c r="G690" s="32"/>
      <c r="H690" s="32"/>
      <c r="I690" s="32"/>
    </row>
    <row r="691" spans="4:9" ht="11.45" customHeight="1">
      <c r="D691" s="28"/>
      <c r="E691" s="32"/>
      <c r="F691" s="32"/>
      <c r="G691" s="32"/>
      <c r="H691" s="32"/>
      <c r="I691" s="32"/>
    </row>
    <row r="692" spans="4:9" ht="11.45" customHeight="1">
      <c r="D692" s="28"/>
      <c r="E692" s="32"/>
      <c r="F692" s="32"/>
      <c r="G692" s="32"/>
      <c r="H692" s="32"/>
      <c r="I692" s="32"/>
    </row>
    <row r="693" spans="4:9" ht="11.45" customHeight="1">
      <c r="D693" s="28"/>
      <c r="E693" s="32"/>
      <c r="F693" s="32"/>
      <c r="G693" s="32"/>
      <c r="H693" s="32"/>
      <c r="I693" s="32"/>
    </row>
    <row r="694" spans="4:9" ht="11.45" customHeight="1">
      <c r="D694" s="28"/>
      <c r="E694" s="32"/>
      <c r="F694" s="32"/>
      <c r="G694" s="32"/>
      <c r="H694" s="32"/>
      <c r="I694" s="32"/>
    </row>
    <row r="695" spans="4:9" ht="11.45" customHeight="1">
      <c r="D695" s="28"/>
      <c r="E695" s="32"/>
      <c r="F695" s="32"/>
      <c r="G695" s="32"/>
      <c r="H695" s="32"/>
      <c r="I695" s="32"/>
    </row>
    <row r="696" spans="4:9" ht="11.45" customHeight="1">
      <c r="D696" s="28"/>
      <c r="E696" s="32"/>
      <c r="F696" s="32"/>
      <c r="G696" s="32"/>
      <c r="H696" s="32"/>
      <c r="I696" s="32"/>
    </row>
    <row r="697" spans="4:9" ht="11.45" customHeight="1">
      <c r="D697" s="28"/>
      <c r="E697" s="32"/>
      <c r="F697" s="32"/>
      <c r="G697" s="32"/>
      <c r="H697" s="32"/>
      <c r="I697" s="32"/>
    </row>
    <row r="698" spans="4:9" ht="11.45" customHeight="1">
      <c r="D698" s="28"/>
      <c r="E698" s="32"/>
      <c r="F698" s="32"/>
      <c r="G698" s="32"/>
      <c r="H698" s="32"/>
      <c r="I698" s="32"/>
    </row>
    <row r="699" spans="4:9" ht="11.45" customHeight="1">
      <c r="D699" s="28"/>
      <c r="E699" s="32"/>
      <c r="F699" s="32"/>
      <c r="G699" s="32"/>
      <c r="H699" s="32"/>
      <c r="I699" s="32"/>
    </row>
    <row r="700" spans="4:9" ht="11.45" customHeight="1">
      <c r="D700" s="28"/>
      <c r="E700" s="32"/>
      <c r="F700" s="32"/>
      <c r="G700" s="32"/>
      <c r="H700" s="32"/>
      <c r="I700" s="32"/>
    </row>
    <row r="701" spans="4:9" ht="11.45" customHeight="1">
      <c r="D701" s="28"/>
      <c r="E701" s="32"/>
      <c r="F701" s="32"/>
      <c r="G701" s="32"/>
      <c r="H701" s="32"/>
      <c r="I701" s="32"/>
    </row>
    <row r="702" spans="4:9" ht="11.45" customHeight="1">
      <c r="D702" s="28"/>
      <c r="E702" s="32"/>
      <c r="F702" s="32"/>
      <c r="G702" s="32"/>
      <c r="H702" s="32"/>
      <c r="I702" s="32"/>
    </row>
    <row r="703" spans="4:9" ht="11.45" customHeight="1">
      <c r="D703" s="28"/>
      <c r="E703" s="32"/>
      <c r="F703" s="32"/>
      <c r="G703" s="32"/>
      <c r="H703" s="32"/>
      <c r="I703" s="32"/>
    </row>
    <row r="704" spans="4:9" ht="11.45" customHeight="1">
      <c r="D704" s="28"/>
      <c r="E704" s="32"/>
      <c r="F704" s="32"/>
      <c r="G704" s="32"/>
      <c r="H704" s="32"/>
      <c r="I704" s="32"/>
    </row>
    <row r="705" spans="4:9" ht="11.45" customHeight="1">
      <c r="D705" s="28"/>
      <c r="E705" s="32"/>
      <c r="F705" s="32"/>
      <c r="G705" s="32"/>
      <c r="H705" s="32"/>
      <c r="I705" s="32"/>
    </row>
    <row r="706" spans="4:9" ht="11.45" customHeight="1">
      <c r="D706" s="28"/>
      <c r="E706" s="32"/>
      <c r="F706" s="32"/>
      <c r="G706" s="32"/>
      <c r="H706" s="32"/>
      <c r="I706" s="32"/>
    </row>
    <row r="707" spans="4:9" ht="11.45" customHeight="1">
      <c r="D707" s="28"/>
      <c r="E707" s="32"/>
      <c r="F707" s="32"/>
      <c r="G707" s="32"/>
      <c r="H707" s="32"/>
      <c r="I707" s="32"/>
    </row>
    <row r="708" spans="4:9" ht="11.45" customHeight="1">
      <c r="D708" s="28"/>
      <c r="E708" s="32"/>
      <c r="F708" s="32"/>
      <c r="G708" s="32"/>
      <c r="H708" s="32"/>
      <c r="I708" s="32"/>
    </row>
    <row r="709" spans="4:9" ht="11.45" customHeight="1">
      <c r="D709" s="28"/>
      <c r="E709" s="32"/>
      <c r="F709" s="32"/>
      <c r="G709" s="32"/>
      <c r="H709" s="32"/>
      <c r="I709" s="32"/>
    </row>
    <row r="710" spans="4:9" ht="11.45" customHeight="1">
      <c r="D710" s="28"/>
      <c r="E710" s="32"/>
      <c r="F710" s="32"/>
      <c r="G710" s="32"/>
      <c r="H710" s="32"/>
      <c r="I710" s="32"/>
    </row>
    <row r="711" spans="4:9" ht="11.45" customHeight="1">
      <c r="D711" s="28"/>
      <c r="E711" s="32"/>
      <c r="F711" s="32"/>
      <c r="G711" s="32"/>
      <c r="H711" s="32"/>
      <c r="I711" s="32"/>
    </row>
    <row r="712" spans="4:9" ht="11.45" customHeight="1">
      <c r="D712" s="28"/>
      <c r="E712" s="32"/>
      <c r="F712" s="32"/>
      <c r="G712" s="32"/>
      <c r="H712" s="32"/>
      <c r="I712" s="32"/>
    </row>
    <row r="713" spans="4:9" ht="11.45" customHeight="1">
      <c r="D713" s="28"/>
      <c r="E713" s="32"/>
      <c r="F713" s="32"/>
      <c r="G713" s="32"/>
      <c r="H713" s="32"/>
      <c r="I713" s="32"/>
    </row>
    <row r="714" spans="4:9" ht="11.45" customHeight="1">
      <c r="D714" s="28"/>
      <c r="E714" s="32"/>
      <c r="F714" s="32"/>
      <c r="G714" s="32"/>
      <c r="H714" s="32"/>
      <c r="I714" s="32"/>
    </row>
    <row r="715" spans="4:9" ht="11.45" customHeight="1">
      <c r="D715" s="28"/>
      <c r="E715" s="32"/>
      <c r="F715" s="32"/>
      <c r="G715" s="32"/>
      <c r="H715" s="32"/>
      <c r="I715" s="32"/>
    </row>
    <row r="716" spans="4:9" ht="11.45" customHeight="1">
      <c r="D716" s="28"/>
      <c r="E716" s="32"/>
      <c r="F716" s="32"/>
      <c r="G716" s="32"/>
      <c r="H716" s="32"/>
      <c r="I716" s="32"/>
    </row>
    <row r="717" spans="4:9" ht="11.45" customHeight="1">
      <c r="D717" s="28"/>
      <c r="E717" s="32"/>
      <c r="F717" s="32"/>
      <c r="G717" s="32"/>
      <c r="H717" s="32"/>
      <c r="I717" s="32"/>
    </row>
    <row r="718" spans="4:9" ht="11.45" customHeight="1">
      <c r="D718" s="28"/>
      <c r="E718" s="32"/>
      <c r="F718" s="32"/>
      <c r="G718" s="32"/>
      <c r="H718" s="32"/>
      <c r="I718" s="32"/>
    </row>
    <row r="719" spans="4:9" ht="11.45" customHeight="1">
      <c r="D719" s="28"/>
      <c r="E719" s="32"/>
      <c r="F719" s="32"/>
      <c r="G719" s="32"/>
      <c r="H719" s="32"/>
      <c r="I719" s="32"/>
    </row>
    <row r="720" spans="4:9" ht="11.45" customHeight="1">
      <c r="D720" s="28"/>
      <c r="E720" s="32"/>
      <c r="F720" s="32"/>
      <c r="G720" s="32"/>
      <c r="H720" s="32"/>
      <c r="I720" s="32"/>
    </row>
    <row r="721" spans="4:9" ht="11.45" customHeight="1">
      <c r="D721" s="28"/>
      <c r="E721" s="32"/>
      <c r="F721" s="32"/>
      <c r="G721" s="32"/>
      <c r="H721" s="32"/>
      <c r="I721" s="32"/>
    </row>
    <row r="722" spans="4:9" ht="11.45" customHeight="1">
      <c r="D722" s="28"/>
      <c r="E722" s="32"/>
      <c r="F722" s="32"/>
      <c r="G722" s="32"/>
      <c r="H722" s="32"/>
      <c r="I722" s="32"/>
    </row>
    <row r="723" spans="4:9" ht="11.45" customHeight="1">
      <c r="D723" s="28"/>
      <c r="E723" s="32"/>
      <c r="F723" s="32"/>
      <c r="G723" s="32"/>
      <c r="H723" s="32"/>
      <c r="I723" s="32"/>
    </row>
    <row r="724" spans="4:9" ht="11.45" customHeight="1">
      <c r="D724" s="28"/>
      <c r="E724" s="32"/>
      <c r="F724" s="32"/>
      <c r="G724" s="32"/>
      <c r="H724" s="32"/>
      <c r="I724" s="32"/>
    </row>
    <row r="725" spans="4:9" ht="11.45" customHeight="1">
      <c r="D725" s="28"/>
      <c r="E725" s="32"/>
      <c r="F725" s="32"/>
      <c r="G725" s="32"/>
      <c r="H725" s="32"/>
      <c r="I725" s="32"/>
    </row>
    <row r="726" spans="4:9" ht="11.45" customHeight="1">
      <c r="D726" s="28"/>
      <c r="E726" s="32"/>
      <c r="F726" s="32"/>
      <c r="G726" s="32"/>
      <c r="H726" s="32"/>
      <c r="I726" s="32"/>
    </row>
    <row r="727" spans="4:9" ht="11.45" customHeight="1">
      <c r="D727" s="28"/>
      <c r="E727" s="32"/>
      <c r="F727" s="32"/>
      <c r="G727" s="32"/>
      <c r="H727" s="32"/>
      <c r="I727" s="32"/>
    </row>
    <row r="728" spans="4:9" ht="11.45" customHeight="1">
      <c r="D728" s="28"/>
      <c r="E728" s="32"/>
      <c r="F728" s="32"/>
      <c r="G728" s="32"/>
      <c r="H728" s="32"/>
      <c r="I728" s="32"/>
    </row>
    <row r="729" spans="4:9" ht="11.45" customHeight="1">
      <c r="D729" s="28"/>
      <c r="E729" s="32"/>
      <c r="F729" s="32"/>
      <c r="G729" s="32"/>
      <c r="H729" s="32"/>
      <c r="I729" s="32"/>
    </row>
    <row r="730" spans="4:9" ht="11.45" customHeight="1">
      <c r="D730" s="28"/>
      <c r="E730" s="32"/>
      <c r="F730" s="32"/>
      <c r="G730" s="32"/>
      <c r="H730" s="32"/>
      <c r="I730" s="32"/>
    </row>
    <row r="731" spans="4:9" ht="11.45" customHeight="1">
      <c r="D731" s="28"/>
      <c r="E731" s="32"/>
      <c r="F731" s="32"/>
      <c r="G731" s="32"/>
      <c r="H731" s="32"/>
      <c r="I731" s="32"/>
    </row>
    <row r="732" spans="4:9" ht="11.45" customHeight="1">
      <c r="D732" s="28"/>
      <c r="E732" s="32"/>
      <c r="F732" s="32"/>
      <c r="G732" s="32"/>
      <c r="H732" s="32"/>
      <c r="I732" s="32"/>
    </row>
    <row r="733" spans="4:9" ht="11.45" customHeight="1">
      <c r="D733" s="28"/>
      <c r="E733" s="32"/>
      <c r="F733" s="32"/>
      <c r="G733" s="32"/>
      <c r="H733" s="32"/>
      <c r="I733" s="32"/>
    </row>
    <row r="734" spans="4:9" ht="11.45" customHeight="1">
      <c r="E734" s="32"/>
      <c r="F734" s="32"/>
      <c r="G734" s="32"/>
      <c r="H734" s="32"/>
      <c r="I734" s="32"/>
    </row>
    <row r="735" spans="4:9" ht="11.45" customHeight="1">
      <c r="E735" s="32"/>
      <c r="F735" s="32"/>
      <c r="G735" s="32"/>
      <c r="H735" s="32"/>
      <c r="I735" s="32"/>
    </row>
    <row r="736" spans="4:9" ht="11.45" customHeight="1">
      <c r="E736" s="32"/>
      <c r="F736" s="32"/>
      <c r="G736" s="32"/>
      <c r="H736" s="32"/>
      <c r="I736" s="32"/>
    </row>
    <row r="737" spans="5:9" ht="11.45" customHeight="1">
      <c r="E737" s="32"/>
      <c r="F737" s="32"/>
      <c r="G737" s="32"/>
      <c r="H737" s="32"/>
      <c r="I737" s="32"/>
    </row>
    <row r="738" spans="5:9" ht="11.45" customHeight="1">
      <c r="E738" s="32"/>
      <c r="F738" s="32"/>
      <c r="G738" s="32"/>
      <c r="H738" s="32"/>
      <c r="I738" s="32"/>
    </row>
    <row r="739" spans="5:9" ht="11.45" customHeight="1">
      <c r="E739" s="32"/>
      <c r="F739" s="32"/>
      <c r="G739" s="32"/>
      <c r="H739" s="32"/>
      <c r="I739" s="32"/>
    </row>
    <row r="740" spans="5:9" ht="11.45" customHeight="1">
      <c r="E740" s="32"/>
      <c r="F740" s="32"/>
      <c r="G740" s="32"/>
      <c r="H740" s="32"/>
      <c r="I740" s="32"/>
    </row>
    <row r="741" spans="5:9" ht="11.45" customHeight="1">
      <c r="E741" s="32"/>
      <c r="F741" s="32"/>
      <c r="G741" s="32"/>
      <c r="H741" s="32"/>
      <c r="I741" s="32"/>
    </row>
    <row r="742" spans="5:9" ht="11.45" customHeight="1">
      <c r="E742" s="32"/>
      <c r="F742" s="32"/>
      <c r="G742" s="32"/>
      <c r="H742" s="32"/>
      <c r="I742" s="32"/>
    </row>
    <row r="743" spans="5:9" ht="11.45" customHeight="1">
      <c r="E743" s="32"/>
      <c r="F743" s="32"/>
      <c r="G743" s="32"/>
      <c r="H743" s="32"/>
      <c r="I743" s="32"/>
    </row>
    <row r="744" spans="5:9" ht="11.45" customHeight="1">
      <c r="E744" s="32"/>
      <c r="F744" s="32"/>
      <c r="G744" s="32"/>
      <c r="H744" s="32"/>
      <c r="I744" s="32"/>
    </row>
    <row r="745" spans="5:9" ht="11.45" customHeight="1">
      <c r="E745" s="32"/>
      <c r="F745" s="32"/>
      <c r="G745" s="32"/>
      <c r="H745" s="32"/>
      <c r="I745" s="32"/>
    </row>
    <row r="746" spans="5:9" ht="11.45" customHeight="1">
      <c r="E746" s="32"/>
      <c r="F746" s="32"/>
      <c r="G746" s="32"/>
      <c r="H746" s="32"/>
      <c r="I746" s="32"/>
    </row>
    <row r="747" spans="5:9" ht="11.45" customHeight="1">
      <c r="E747" s="32"/>
      <c r="F747" s="32"/>
      <c r="G747" s="32"/>
      <c r="H747" s="32"/>
      <c r="I747" s="32"/>
    </row>
    <row r="748" spans="5:9" ht="11.45" customHeight="1">
      <c r="E748" s="32"/>
      <c r="F748" s="32"/>
      <c r="G748" s="32"/>
      <c r="H748" s="32"/>
      <c r="I748" s="32"/>
    </row>
    <row r="749" spans="5:9" ht="11.45" customHeight="1">
      <c r="E749" s="32"/>
      <c r="F749" s="32"/>
      <c r="G749" s="32"/>
      <c r="H749" s="32"/>
      <c r="I749" s="32"/>
    </row>
    <row r="750" spans="5:9" ht="11.45" customHeight="1">
      <c r="E750" s="32"/>
      <c r="F750" s="32"/>
      <c r="G750" s="32"/>
      <c r="H750" s="32"/>
      <c r="I750" s="32"/>
    </row>
    <row r="751" spans="5:9" ht="11.45" customHeight="1">
      <c r="E751" s="32"/>
      <c r="F751" s="32"/>
      <c r="G751" s="32"/>
      <c r="H751" s="32"/>
      <c r="I751" s="32"/>
    </row>
    <row r="752" spans="5:9" ht="11.45" customHeight="1">
      <c r="E752" s="32"/>
      <c r="F752" s="32"/>
      <c r="G752" s="32"/>
      <c r="H752" s="32"/>
      <c r="I752" s="32"/>
    </row>
    <row r="753" spans="5:9" ht="11.45" customHeight="1">
      <c r="E753" s="32"/>
      <c r="F753" s="32"/>
      <c r="G753" s="32"/>
      <c r="H753" s="32"/>
      <c r="I753" s="32"/>
    </row>
    <row r="754" spans="5:9" ht="11.45" customHeight="1">
      <c r="E754" s="32"/>
      <c r="F754" s="32"/>
      <c r="G754" s="32"/>
      <c r="H754" s="32"/>
      <c r="I754" s="32"/>
    </row>
    <row r="755" spans="5:9" ht="11.45" customHeight="1">
      <c r="E755" s="32"/>
      <c r="F755" s="32"/>
      <c r="G755" s="32"/>
      <c r="H755" s="32"/>
      <c r="I755" s="32"/>
    </row>
    <row r="756" spans="5:9" ht="11.45" customHeight="1">
      <c r="E756" s="32"/>
      <c r="F756" s="32"/>
      <c r="G756" s="32"/>
      <c r="H756" s="32"/>
      <c r="I756" s="32"/>
    </row>
    <row r="757" spans="5:9" ht="11.45" customHeight="1">
      <c r="E757" s="32"/>
      <c r="F757" s="32"/>
      <c r="G757" s="32"/>
      <c r="H757" s="32"/>
      <c r="I757" s="32"/>
    </row>
    <row r="758" spans="5:9" ht="11.45" customHeight="1">
      <c r="E758" s="32"/>
      <c r="F758" s="32"/>
      <c r="G758" s="32"/>
      <c r="H758" s="32"/>
      <c r="I758" s="32"/>
    </row>
    <row r="759" spans="5:9" ht="11.45" customHeight="1">
      <c r="E759" s="32"/>
      <c r="F759" s="32"/>
      <c r="G759" s="32"/>
      <c r="H759" s="32"/>
      <c r="I759" s="32"/>
    </row>
    <row r="760" spans="5:9" ht="11.45" customHeight="1">
      <c r="E760" s="32"/>
      <c r="F760" s="32"/>
      <c r="G760" s="32"/>
      <c r="H760" s="32"/>
      <c r="I760" s="32"/>
    </row>
    <row r="761" spans="5:9" ht="11.45" customHeight="1">
      <c r="E761" s="32"/>
      <c r="F761" s="32"/>
      <c r="G761" s="32"/>
      <c r="H761" s="32"/>
      <c r="I761" s="32"/>
    </row>
    <row r="762" spans="5:9" ht="11.45" customHeight="1">
      <c r="E762" s="32"/>
      <c r="F762" s="32"/>
      <c r="G762" s="32"/>
      <c r="H762" s="32"/>
      <c r="I762" s="32"/>
    </row>
    <row r="763" spans="5:9" ht="11.45" customHeight="1">
      <c r="E763" s="32"/>
      <c r="F763" s="32"/>
      <c r="G763" s="32"/>
      <c r="H763" s="32"/>
      <c r="I763" s="32"/>
    </row>
    <row r="764" spans="5:9" ht="11.45" customHeight="1">
      <c r="E764" s="32"/>
      <c r="F764" s="32"/>
      <c r="G764" s="32"/>
      <c r="H764" s="32"/>
      <c r="I764" s="32"/>
    </row>
    <row r="765" spans="5:9" ht="11.45" customHeight="1">
      <c r="E765" s="32"/>
      <c r="F765" s="32"/>
      <c r="G765" s="32"/>
      <c r="H765" s="32"/>
      <c r="I765" s="32"/>
    </row>
    <row r="766" spans="5:9" ht="11.45" customHeight="1">
      <c r="E766" s="32"/>
      <c r="F766" s="32"/>
      <c r="G766" s="32"/>
      <c r="H766" s="32"/>
      <c r="I766" s="32"/>
    </row>
    <row r="767" spans="5:9" ht="11.45" customHeight="1">
      <c r="E767" s="32"/>
      <c r="F767" s="32"/>
      <c r="G767" s="32"/>
      <c r="H767" s="32"/>
      <c r="I767" s="32"/>
    </row>
    <row r="768" spans="5:9" ht="11.45" customHeight="1">
      <c r="E768" s="32"/>
      <c r="F768" s="32"/>
      <c r="G768" s="32"/>
      <c r="H768" s="32"/>
      <c r="I768" s="32"/>
    </row>
    <row r="769" spans="5:9" ht="11.45" customHeight="1">
      <c r="E769" s="32"/>
      <c r="F769" s="32"/>
      <c r="G769" s="32"/>
      <c r="H769" s="32"/>
      <c r="I769" s="32"/>
    </row>
    <row r="770" spans="5:9" ht="11.45" customHeight="1">
      <c r="E770" s="32"/>
      <c r="F770" s="32"/>
      <c r="G770" s="32"/>
      <c r="H770" s="32"/>
      <c r="I770" s="32"/>
    </row>
    <row r="771" spans="5:9" ht="11.45" customHeight="1">
      <c r="E771" s="32"/>
      <c r="F771" s="32"/>
      <c r="G771" s="32"/>
      <c r="H771" s="32"/>
      <c r="I771" s="32"/>
    </row>
    <row r="772" spans="5:9" ht="11.45" customHeight="1">
      <c r="E772" s="32"/>
      <c r="F772" s="32"/>
      <c r="G772" s="32"/>
      <c r="H772" s="32"/>
      <c r="I772" s="32"/>
    </row>
    <row r="773" spans="5:9" ht="11.45" customHeight="1">
      <c r="I773" s="32"/>
    </row>
  </sheetData>
  <mergeCells count="15">
    <mergeCell ref="A545:B545"/>
    <mergeCell ref="A541:B541"/>
    <mergeCell ref="A543:B543"/>
    <mergeCell ref="A2:I2"/>
    <mergeCell ref="D545:E545"/>
    <mergeCell ref="D543:E543"/>
    <mergeCell ref="D541:E541"/>
    <mergeCell ref="G1:I1"/>
    <mergeCell ref="A537:B537"/>
    <mergeCell ref="A539:B539"/>
    <mergeCell ref="A540:B540"/>
    <mergeCell ref="A3:F3"/>
    <mergeCell ref="A538:B538"/>
    <mergeCell ref="D540:E540"/>
    <mergeCell ref="D539:E539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&amp;R&amp;P</oddFooter>
  </headerFooter>
  <rowBreaks count="3" manualBreakCount="3">
    <brk id="288" max="8" man="1"/>
    <brk id="382" max="8" man="1"/>
    <brk id="5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Федорченко Юлана Владимировна</dc:creator>
  <cp:lastModifiedBy>Роман</cp:lastModifiedBy>
  <cp:lastPrinted>2020-01-30T11:52:03Z</cp:lastPrinted>
  <dcterms:created xsi:type="dcterms:W3CDTF">2019-11-15T05:16:58Z</dcterms:created>
  <dcterms:modified xsi:type="dcterms:W3CDTF">2020-05-14T18:17:57Z</dcterms:modified>
</cp:coreProperties>
</file>